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раздел 1 инд плана " sheetId="1" r:id="rId1"/>
    <sheet name="раздел 2 инд плана" sheetId="2" r:id="rId2"/>
  </sheets>
  <definedNames>
    <definedName name="_xlnm.Print_Titles" localSheetId="0">'раздел 1 инд плана '!$11:$12</definedName>
    <definedName name="_xlnm.Print_Area" localSheetId="0">'раздел 1 инд плана '!$A$1:$F$186</definedName>
    <definedName name="_xlnm.Print_Area" localSheetId="1">'раздел 2 инд плана'!$A$1:$E$29</definedName>
  </definedNames>
  <calcPr fullCalcOnLoad="1" refMode="R1C1"/>
</workbook>
</file>

<file path=xl/sharedStrings.xml><?xml version="1.0" encoding="utf-8"?>
<sst xmlns="http://schemas.openxmlformats.org/spreadsheetml/2006/main" count="238" uniqueCount="189">
  <si>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</si>
  <si>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</si>
  <si>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</si>
  <si>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</si>
  <si>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</si>
  <si>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</si>
  <si>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</si>
  <si>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</si>
  <si>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</si>
  <si>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</si>
  <si>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</si>
  <si>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</si>
  <si>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</si>
  <si>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</si>
  <si>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</si>
  <si>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</si>
  <si>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</si>
  <si>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</si>
  <si>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</si>
  <si>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</si>
  <si>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</si>
  <si>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</si>
  <si>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</si>
  <si>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</si>
  <si>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</si>
  <si>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</si>
  <si>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</si>
  <si>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</si>
  <si>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</si>
  <si>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</si>
  <si>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</si>
  <si>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</si>
  <si>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</si>
  <si>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</si>
  <si>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</si>
  <si>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</si>
  <si>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</si>
  <si>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</si>
  <si>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</si>
  <si>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</si>
  <si>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</si>
  <si>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</si>
  <si>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</si>
  <si>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</si>
  <si>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</si>
  <si>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</si>
  <si>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</si>
  <si>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</si>
  <si>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</si>
  <si>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</si>
  <si>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</si>
  <si>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</si>
  <si>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</si>
  <si>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</si>
  <si>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</si>
  <si>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</si>
  <si>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</si>
  <si>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</si>
  <si>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</si>
  <si>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</si>
  <si>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</si>
  <si>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</si>
  <si>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</si>
  <si>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подпись</t>
  </si>
  <si>
    <t>Доля муниципального  сектора в общем объеме розничной торговли по всем каналам реализации</t>
  </si>
  <si>
    <t>ПРИМЕЧАНИЕ</t>
  </si>
  <si>
    <t xml:space="preserve">Данный раздел заполняется самостоятельно при наличии </t>
  </si>
  <si>
    <t>Внимательно с единицами измерений!!!!</t>
  </si>
  <si>
    <t>Полуфабрикаты мясные (мясосодержащие) подмороженные и замороженные, тонн</t>
  </si>
  <si>
    <t>Какао, шоколад и изделия кондитерские сахаристые, тонн</t>
  </si>
  <si>
    <t>Плодоовощные консервы, туб</t>
  </si>
  <si>
    <t>Сахар белый свекловичный в твердом состоянии,  тонн</t>
  </si>
  <si>
    <t>Сахар белый тростниковый в твердом состоянии,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</si>
  <si>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</si>
  <si>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</si>
  <si>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</si>
  <si>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</si>
  <si>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</si>
  <si>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</si>
  <si>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</si>
  <si>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</si>
  <si>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</si>
  <si>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</si>
  <si>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</si>
  <si>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</si>
  <si>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</si>
  <si>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</si>
  <si>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</si>
  <si>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</si>
  <si>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</si>
  <si>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</si>
  <si>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</si>
  <si>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</si>
  <si>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</si>
  <si>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</si>
  <si>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</si>
  <si>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</si>
  <si>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</si>
  <si>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</si>
  <si>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</si>
  <si>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</si>
  <si>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</si>
  <si>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</si>
  <si>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</si>
  <si>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</si>
  <si>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</si>
  <si>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</si>
  <si>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</si>
  <si>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</si>
  <si>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</si>
  <si>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</si>
  <si>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</si>
  <si>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</si>
  <si>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</si>
  <si>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</si>
  <si>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 xml:space="preserve">  от___________№_____________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</si>
  <si>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</si>
  <si>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</si>
  <si>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</si>
  <si>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</si>
  <si>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</si>
  <si>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</si>
  <si>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</si>
  <si>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</si>
  <si>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</si>
  <si>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</si>
  <si>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</si>
  <si>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</si>
  <si>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</si>
  <si>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</si>
  <si>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</si>
  <si>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</si>
  <si>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</si>
  <si>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</si>
  <si>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</si>
  <si>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</si>
  <si>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</si>
  <si>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</si>
  <si>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</si>
  <si>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</si>
  <si>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</si>
  <si>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>146 показ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</si>
  <si>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</si>
  <si>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</si>
  <si>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</si>
  <si>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</si>
  <si>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</si>
  <si>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</si>
  <si>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</si>
  <si>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</si>
  <si>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</si>
  <si>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</si>
  <si>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</si>
  <si>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Раздел 1. Индикативный план социально-экономического развития</t>
  </si>
  <si>
    <t>2017г. в % к 2016г.</t>
  </si>
  <si>
    <t xml:space="preserve">          Раздел 2. Индикативный план развития муниципального сектора экономики </t>
  </si>
  <si>
    <t xml:space="preserve">муниципальных организаций. </t>
  </si>
  <si>
    <t>Денежные средства, полученные от сдачи в аренду и продажи  имущества, находящегося в муниципальной собственности</t>
  </si>
  <si>
    <t>в том числе:</t>
  </si>
  <si>
    <t>2016 год  отчет</t>
  </si>
  <si>
    <t>2017 год  оценка</t>
  </si>
  <si>
    <t>2018 год  план</t>
  </si>
  <si>
    <t>отчет  2016 год</t>
  </si>
  <si>
    <t>оценка 2017 год</t>
  </si>
  <si>
    <t>план    2018 год</t>
  </si>
  <si>
    <t>2018г. в % к 2017г.</t>
  </si>
  <si>
    <t>Обрабатывающие производства, млн.руб.</t>
  </si>
  <si>
    <t>Обеспечение электрической энергией, газом и паром; кондиционирование воздуха, млн. руб.</t>
  </si>
  <si>
    <t>сумма строк 29, 30 и 31</t>
  </si>
  <si>
    <t>наименования продукции изменились с 01.01.2017 - в план включайте те, которые содержатся в статистике!!!</t>
  </si>
  <si>
    <t>Индикативный план социально-экономического развития                                                           Нововеличковского сельского поселения муниципального образования Динской район                                      на 2018 год</t>
  </si>
  <si>
    <t xml:space="preserve"> Нововеличковского сельского поселения муниципального образования Динской район</t>
  </si>
  <si>
    <t>Водоснабжение; водоотведение, организация сбора и утилизации отходов, деятельность по ликвидации загрязнений крупные и средние предприятия, млн руб.</t>
  </si>
  <si>
    <t>Хлеб и хлебобулочные изделия недлительного хранения, тыс.тонн</t>
  </si>
  <si>
    <t>Изделия мучные кондитерские, торты и пирожные недлительного хранения, тонн</t>
  </si>
  <si>
    <t>Масла растительные и их фракции, тонн</t>
  </si>
  <si>
    <t>Ввод в эксплуатацию жилых домов, тыс. кв. м общей площади</t>
  </si>
  <si>
    <t>Обеспеченность населения жильем на конец года, кв.м площади жилищ на человека</t>
  </si>
  <si>
    <t>Улов рыбы в прудовых и других рыбоводных хозяйствах,  тонн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</si>
  <si>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муниципальных программ), рублей</t>
  </si>
  <si>
    <t>Сахарная свекла (фабричная), тыс. тонн</t>
  </si>
  <si>
    <t>Объем услуг по транспортировке и хранению всего, млн. руб.</t>
  </si>
  <si>
    <t xml:space="preserve"> Приложение № 1</t>
  </si>
  <si>
    <t>Нововеличковского сельского поселения муниципального образования Динской район</t>
  </si>
  <si>
    <t>108,,85</t>
  </si>
  <si>
    <t>С.М.Кова</t>
  </si>
  <si>
    <t>Глава  Нововеличковского сельского поселения</t>
  </si>
  <si>
    <t>Промышленное производство - полный круг, млн.руб.(объем отгруженной продукции)</t>
  </si>
  <si>
    <t>к решению Совета Нововеличковского                  сельского поселения Динского района                                                   "Об индикативном плане социально-экономического развития Нововеличковского сельского поселения Динского района  на 2018 год"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</si>
</sst>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5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FF00"/>
      <name val="Times New Roman"/>
      <family val="1"/>
    </font>
    <font>
      <sz val="11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theme="0" tint="-0.24997000396251678"/>
      <name val="Times New Roman"/>
      <family val="1"/>
    </font>
    <font>
      <sz val="10"/>
      <color theme="0" tint="-0.2499700039625167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 applyProtection="1">
      <alignment horizontal="right"/>
      <protection/>
    </xf>
    <xf numFmtId="0" fontId="9" fillId="0" borderId="17" xfId="0" applyFont="1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right"/>
      <protection locked="0"/>
    </xf>
    <xf numFmtId="0" fontId="2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172" fontId="2" fillId="0" borderId="17" xfId="0" applyNumberFormat="1" applyFont="1" applyFill="1" applyBorder="1" applyAlignment="1" applyProtection="1">
      <alignment horizontal="right"/>
      <protection locked="0"/>
    </xf>
    <xf numFmtId="172" fontId="2" fillId="0" borderId="17" xfId="0" applyNumberFormat="1" applyFont="1" applyFill="1" applyBorder="1" applyAlignment="1" applyProtection="1">
      <alignment horizontal="right"/>
      <protection/>
    </xf>
    <xf numFmtId="0" fontId="2" fillId="0" borderId="17" xfId="0" applyFont="1" applyFill="1" applyBorder="1" applyAlignment="1">
      <alignment horizontal="right"/>
    </xf>
    <xf numFmtId="172" fontId="2" fillId="0" borderId="17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172" fontId="2" fillId="0" borderId="17" xfId="0" applyNumberFormat="1" applyFont="1" applyFill="1" applyBorder="1" applyAlignment="1">
      <alignment horizontal="right" wrapText="1"/>
    </xf>
    <xf numFmtId="2" fontId="2" fillId="0" borderId="17" xfId="0" applyNumberFormat="1" applyFont="1" applyFill="1" applyBorder="1" applyAlignment="1">
      <alignment horizontal="right" wrapText="1"/>
    </xf>
    <xf numFmtId="173" fontId="2" fillId="0" borderId="17" xfId="0" applyNumberFormat="1" applyFont="1" applyFill="1" applyBorder="1" applyAlignment="1">
      <alignment horizontal="right" wrapText="1"/>
    </xf>
    <xf numFmtId="173" fontId="2" fillId="0" borderId="1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52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wrapText="1"/>
    </xf>
    <xf numFmtId="0" fontId="4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3" fillId="34" borderId="0" xfId="0" applyFont="1" applyFill="1" applyAlignment="1">
      <alignment/>
    </xf>
    <xf numFmtId="0" fontId="54" fillId="35" borderId="0" xfId="0" applyFont="1" applyFill="1" applyAlignment="1">
      <alignment/>
    </xf>
    <xf numFmtId="0" fontId="55" fillId="34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/>
    </xf>
    <xf numFmtId="172" fontId="2" fillId="0" borderId="11" xfId="0" applyNumberFormat="1" applyFont="1" applyFill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36" borderId="13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4" fillId="37" borderId="12" xfId="0" applyFont="1" applyFill="1" applyBorder="1" applyAlignment="1">
      <alignment wrapText="1"/>
    </xf>
    <xf numFmtId="0" fontId="4" fillId="37" borderId="12" xfId="0" applyFont="1" applyFill="1" applyBorder="1" applyAlignment="1">
      <alignment vertical="center" wrapText="1"/>
    </xf>
    <xf numFmtId="0" fontId="4" fillId="37" borderId="12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/>
    </xf>
    <xf numFmtId="173" fontId="2" fillId="0" borderId="24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5" xfId="0" applyFont="1" applyBorder="1" applyAlignment="1">
      <alignment/>
    </xf>
    <xf numFmtId="172" fontId="2" fillId="0" borderId="13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36" borderId="22" xfId="0" applyFont="1" applyFill="1" applyBorder="1" applyAlignment="1">
      <alignment horizontal="left" vertical="center" wrapText="1"/>
    </xf>
    <xf numFmtId="173" fontId="2" fillId="0" borderId="13" xfId="0" applyNumberFormat="1" applyFont="1" applyBorder="1" applyAlignment="1">
      <alignment/>
    </xf>
    <xf numFmtId="173" fontId="2" fillId="0" borderId="11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172" fontId="2" fillId="38" borderId="11" xfId="0" applyNumberFormat="1" applyFont="1" applyFill="1" applyBorder="1" applyAlignment="1">
      <alignment/>
    </xf>
    <xf numFmtId="172" fontId="2" fillId="39" borderId="13" xfId="0" applyNumberFormat="1" applyFont="1" applyFill="1" applyBorder="1" applyAlignment="1">
      <alignment/>
    </xf>
    <xf numFmtId="0" fontId="4" fillId="40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right"/>
    </xf>
    <xf numFmtId="0" fontId="2" fillId="36" borderId="13" xfId="0" applyFont="1" applyFill="1" applyBorder="1" applyAlignment="1">
      <alignment horizontal="right"/>
    </xf>
    <xf numFmtId="174" fontId="2" fillId="0" borderId="17" xfId="0" applyNumberFormat="1" applyFont="1" applyFill="1" applyBorder="1" applyAlignment="1" applyProtection="1">
      <alignment horizontal="right"/>
      <protection locked="0"/>
    </xf>
    <xf numFmtId="174" fontId="2" fillId="0" borderId="17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55" fillId="34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53.8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7" ht="16.5" customHeight="1">
      <c r="A1" s="59"/>
      <c r="B1" s="59"/>
      <c r="C1" s="98" t="s">
        <v>182</v>
      </c>
      <c r="D1" s="98"/>
      <c r="E1" s="98"/>
      <c r="F1" s="85"/>
      <c r="G1" s="85"/>
    </row>
    <row r="2" spans="1:7" ht="65.25" customHeight="1">
      <c r="A2" s="47"/>
      <c r="B2" s="47"/>
      <c r="C2" s="97" t="s">
        <v>188</v>
      </c>
      <c r="D2" s="97"/>
      <c r="E2" s="97"/>
      <c r="F2" s="97"/>
      <c r="G2" s="57"/>
    </row>
    <row r="3" spans="1:6" ht="12.75">
      <c r="A3" s="59" t="s">
        <v>114</v>
      </c>
      <c r="B3" s="59"/>
      <c r="C3" s="98" t="s">
        <v>115</v>
      </c>
      <c r="D3" s="98"/>
      <c r="E3" s="98"/>
      <c r="F3" s="98"/>
    </row>
    <row r="4" spans="1:6" ht="15.75">
      <c r="A4" s="102"/>
      <c r="B4" s="102"/>
      <c r="C4" s="102"/>
      <c r="D4" s="102"/>
      <c r="E4" s="102"/>
      <c r="F4" s="102"/>
    </row>
    <row r="5" spans="1:6" ht="53.25" customHeight="1">
      <c r="A5" s="103" t="s">
        <v>170</v>
      </c>
      <c r="B5" s="103"/>
      <c r="C5" s="103"/>
      <c r="D5" s="103"/>
      <c r="E5" s="103"/>
      <c r="F5" s="103"/>
    </row>
    <row r="6" spans="1:6" ht="17.25" customHeight="1">
      <c r="A6" s="21"/>
      <c r="B6" s="21"/>
      <c r="C6" s="21"/>
      <c r="D6" s="21"/>
      <c r="E6" s="21"/>
      <c r="F6" s="21"/>
    </row>
    <row r="7" spans="1:7" ht="17.25" customHeight="1">
      <c r="A7" s="106" t="s">
        <v>153</v>
      </c>
      <c r="B7" s="106"/>
      <c r="C7" s="106"/>
      <c r="D7" s="106"/>
      <c r="E7" s="106"/>
      <c r="F7" s="106"/>
      <c r="G7" s="106"/>
    </row>
    <row r="8" spans="1:7" ht="16.5" customHeight="1">
      <c r="A8" s="106" t="s">
        <v>171</v>
      </c>
      <c r="B8" s="106"/>
      <c r="C8" s="106"/>
      <c r="D8" s="106"/>
      <c r="E8" s="106"/>
      <c r="F8" s="106"/>
      <c r="G8" s="106"/>
    </row>
    <row r="9" spans="1:7" ht="16.5" customHeight="1">
      <c r="A9" s="106" t="s">
        <v>43</v>
      </c>
      <c r="B9" s="106"/>
      <c r="C9" s="106"/>
      <c r="D9" s="106"/>
      <c r="E9" s="106"/>
      <c r="F9" s="106"/>
      <c r="G9" s="106"/>
    </row>
    <row r="10" spans="1:6" ht="16.5" customHeight="1" thickBot="1">
      <c r="A10" s="22"/>
      <c r="D10" s="22"/>
      <c r="F10" s="22"/>
    </row>
    <row r="11" spans="1:6" ht="12.75">
      <c r="A11" s="104" t="s">
        <v>0</v>
      </c>
      <c r="B11" s="99" t="s">
        <v>162</v>
      </c>
      <c r="C11" s="99" t="s">
        <v>163</v>
      </c>
      <c r="D11" s="99" t="s">
        <v>154</v>
      </c>
      <c r="E11" s="99" t="s">
        <v>164</v>
      </c>
      <c r="F11" s="99" t="s">
        <v>165</v>
      </c>
    </row>
    <row r="12" spans="1:6" ht="26.25" customHeight="1" thickBot="1">
      <c r="A12" s="105"/>
      <c r="B12" s="100"/>
      <c r="C12" s="100"/>
      <c r="D12" s="100"/>
      <c r="E12" s="100"/>
      <c r="F12" s="100"/>
    </row>
    <row r="13" spans="1:6" ht="28.5" customHeight="1">
      <c r="A13" s="2" t="s">
        <v>1</v>
      </c>
      <c r="B13" s="80">
        <v>12.637</v>
      </c>
      <c r="C13" s="3">
        <v>12.827</v>
      </c>
      <c r="D13" s="73">
        <f aca="true" t="shared" si="0" ref="D13:D23">C13/B13*100</f>
        <v>101.50352140539684</v>
      </c>
      <c r="E13" s="3">
        <v>13.013</v>
      </c>
      <c r="F13" s="72">
        <f aca="true" t="shared" si="1" ref="F13:F23">E13/C13*100</f>
        <v>101.45006626646918</v>
      </c>
    </row>
    <row r="14" spans="1:6" ht="21.75" customHeight="1">
      <c r="A14" s="2" t="s">
        <v>119</v>
      </c>
      <c r="B14" s="73">
        <v>11673.929164399533</v>
      </c>
      <c r="C14" s="73">
        <v>12346.79354133511</v>
      </c>
      <c r="D14" s="73">
        <f t="shared" si="0"/>
        <v>105.76382096772974</v>
      </c>
      <c r="E14" s="71">
        <v>13068.491108701379</v>
      </c>
      <c r="F14" s="72">
        <f t="shared" si="1"/>
        <v>105.84522260739308</v>
      </c>
    </row>
    <row r="15" spans="1:6" ht="18.75" customHeight="1">
      <c r="A15" s="2" t="s">
        <v>2</v>
      </c>
      <c r="B15" s="87">
        <v>4.375</v>
      </c>
      <c r="C15" s="87">
        <v>4.684</v>
      </c>
      <c r="D15" s="73">
        <f t="shared" si="0"/>
        <v>107.06285714285715</v>
      </c>
      <c r="E15" s="87">
        <v>4.702</v>
      </c>
      <c r="F15" s="72">
        <f t="shared" si="1"/>
        <v>100.38428693424424</v>
      </c>
    </row>
    <row r="16" spans="1:6" ht="18.75" customHeight="1">
      <c r="A16" s="2" t="s">
        <v>3</v>
      </c>
      <c r="B16" s="87">
        <v>3.952</v>
      </c>
      <c r="C16" s="87">
        <v>4.357</v>
      </c>
      <c r="D16" s="73">
        <f t="shared" si="0"/>
        <v>110.24797570850203</v>
      </c>
      <c r="E16" s="88">
        <v>4.239</v>
      </c>
      <c r="F16" s="72">
        <f t="shared" si="1"/>
        <v>97.29171448244203</v>
      </c>
    </row>
    <row r="17" spans="1:6" ht="30">
      <c r="A17" s="4" t="s">
        <v>120</v>
      </c>
      <c r="B17" s="73">
        <v>24456.403565992605</v>
      </c>
      <c r="C17" s="73">
        <v>26030.815972222226</v>
      </c>
      <c r="D17" s="73">
        <f t="shared" si="0"/>
        <v>106.43762850077798</v>
      </c>
      <c r="E17" s="71">
        <v>27424.046541693602</v>
      </c>
      <c r="F17" s="72">
        <f t="shared" si="1"/>
        <v>105.3522354848888</v>
      </c>
    </row>
    <row r="18" spans="1:6" ht="30">
      <c r="A18" s="5" t="s">
        <v>4</v>
      </c>
      <c r="B18" s="89">
        <v>9.215</v>
      </c>
      <c r="C18" s="89">
        <v>9.24</v>
      </c>
      <c r="D18" s="73">
        <f t="shared" si="0"/>
        <v>100.27129679869778</v>
      </c>
      <c r="E18" s="89">
        <v>9.26</v>
      </c>
      <c r="F18" s="72">
        <f t="shared" si="1"/>
        <v>100.2164502164502</v>
      </c>
    </row>
    <row r="19" spans="1:6" ht="30">
      <c r="A19" s="7" t="s">
        <v>121</v>
      </c>
      <c r="B19" s="83">
        <v>6425</v>
      </c>
      <c r="C19" s="90">
        <v>6800</v>
      </c>
      <c r="D19" s="73">
        <f t="shared" si="0"/>
        <v>105.83657587548639</v>
      </c>
      <c r="E19" s="90">
        <v>7000</v>
      </c>
      <c r="F19" s="72">
        <f t="shared" si="1"/>
        <v>102.94117647058823</v>
      </c>
    </row>
    <row r="20" spans="1:6" ht="30">
      <c r="A20" s="61" t="s">
        <v>150</v>
      </c>
      <c r="B20" s="87">
        <v>0.032</v>
      </c>
      <c r="C20" s="87">
        <v>0.03</v>
      </c>
      <c r="D20" s="73">
        <f t="shared" si="0"/>
        <v>93.75</v>
      </c>
      <c r="E20" s="87">
        <v>0.033</v>
      </c>
      <c r="F20" s="72">
        <f t="shared" si="1"/>
        <v>110.00000000000001</v>
      </c>
    </row>
    <row r="21" spans="1:6" ht="45">
      <c r="A21" s="2" t="s">
        <v>5</v>
      </c>
      <c r="B21" s="6">
        <v>0.5</v>
      </c>
      <c r="C21" s="6">
        <v>0.5</v>
      </c>
      <c r="D21" s="73">
        <f t="shared" si="0"/>
        <v>100</v>
      </c>
      <c r="E21" s="6">
        <v>0.5</v>
      </c>
      <c r="F21" s="72">
        <f t="shared" si="1"/>
        <v>100</v>
      </c>
    </row>
    <row r="22" spans="1:7" s="13" customFormat="1" ht="21" customHeight="1">
      <c r="A22" s="4" t="s">
        <v>122</v>
      </c>
      <c r="B22" s="73">
        <v>219.582</v>
      </c>
      <c r="C22" s="73">
        <v>208.2544033965582</v>
      </c>
      <c r="D22" s="73">
        <f t="shared" si="0"/>
        <v>94.84129090570184</v>
      </c>
      <c r="E22" s="71">
        <v>218.2246057704287</v>
      </c>
      <c r="F22" s="72">
        <f t="shared" si="1"/>
        <v>104.78751095355483</v>
      </c>
      <c r="G22" s="1"/>
    </row>
    <row r="23" spans="1:6" ht="17.25" customHeight="1">
      <c r="A23" s="4" t="s">
        <v>123</v>
      </c>
      <c r="B23" s="71">
        <v>449.9</v>
      </c>
      <c r="C23" s="73">
        <v>479.8</v>
      </c>
      <c r="D23" s="73">
        <f t="shared" si="0"/>
        <v>106.64592131584799</v>
      </c>
      <c r="E23" s="71">
        <v>509.1</v>
      </c>
      <c r="F23" s="72">
        <f t="shared" si="1"/>
        <v>106.10671112963735</v>
      </c>
    </row>
    <row r="24" spans="1:6" ht="17.25" customHeight="1" hidden="1">
      <c r="A24" s="4"/>
      <c r="B24" s="8"/>
      <c r="C24" s="8"/>
      <c r="D24" s="8"/>
      <c r="E24" s="8"/>
      <c r="F24" s="9"/>
    </row>
    <row r="25" spans="1:6" ht="17.25" customHeight="1">
      <c r="A25" s="14" t="s">
        <v>80</v>
      </c>
      <c r="B25" s="8"/>
      <c r="C25" s="8"/>
      <c r="D25" s="8"/>
      <c r="E25" s="8"/>
      <c r="F25" s="9"/>
    </row>
    <row r="26" spans="1:9" ht="30" customHeight="1">
      <c r="A26" s="76" t="s">
        <v>187</v>
      </c>
      <c r="B26" s="71">
        <v>197.36666666666667</v>
      </c>
      <c r="C26" s="71">
        <v>214.63333333333333</v>
      </c>
      <c r="D26" s="73">
        <f>C26/B26*100</f>
        <v>108.74852220908629</v>
      </c>
      <c r="E26" s="71">
        <v>231.48888888888888</v>
      </c>
      <c r="F26" s="72">
        <f>E26/C26*100</f>
        <v>107.85318631257441</v>
      </c>
      <c r="G26" s="70" t="s">
        <v>168</v>
      </c>
      <c r="H26" s="70"/>
      <c r="I26" s="70"/>
    </row>
    <row r="27" spans="1:6" ht="18" customHeight="1">
      <c r="A27" s="15" t="s">
        <v>158</v>
      </c>
      <c r="B27" s="8"/>
      <c r="C27" s="8"/>
      <c r="D27" s="8"/>
      <c r="E27" s="8"/>
      <c r="F27" s="9"/>
    </row>
    <row r="28" spans="1:7" ht="20.25" customHeight="1">
      <c r="A28" s="10" t="s">
        <v>166</v>
      </c>
      <c r="B28" s="11">
        <v>50.1</v>
      </c>
      <c r="C28" s="11">
        <v>53.1</v>
      </c>
      <c r="D28" s="11">
        <v>106</v>
      </c>
      <c r="E28" s="11">
        <v>57.2</v>
      </c>
      <c r="F28" s="12">
        <v>107.7</v>
      </c>
      <c r="G28" s="13"/>
    </row>
    <row r="29" spans="1:7" ht="32.25" customHeight="1" hidden="1">
      <c r="A29" s="69" t="s">
        <v>167</v>
      </c>
      <c r="B29" s="11"/>
      <c r="C29" s="11"/>
      <c r="D29" s="11"/>
      <c r="E29" s="11"/>
      <c r="F29" s="12"/>
      <c r="G29" s="13"/>
    </row>
    <row r="30" spans="1:7" ht="47.25" customHeight="1">
      <c r="A30" s="76" t="s">
        <v>172</v>
      </c>
      <c r="B30" s="11">
        <v>8.42</v>
      </c>
      <c r="C30" s="11">
        <v>8.9</v>
      </c>
      <c r="D30" s="73">
        <f>C30/B30*100</f>
        <v>105.70071258907363</v>
      </c>
      <c r="E30" s="11">
        <v>9.3</v>
      </c>
      <c r="F30" s="72">
        <f>E30/C30*100</f>
        <v>104.49438202247192</v>
      </c>
      <c r="G30" s="13"/>
    </row>
    <row r="31" spans="1:17" ht="27.75" customHeight="1">
      <c r="A31" s="14" t="s">
        <v>6</v>
      </c>
      <c r="B31" s="8"/>
      <c r="C31" s="8"/>
      <c r="D31" s="8"/>
      <c r="E31" s="8"/>
      <c r="F31" s="9"/>
      <c r="G31" s="70" t="s">
        <v>169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6" ht="30.75" customHeight="1">
      <c r="A32" s="77" t="s">
        <v>174</v>
      </c>
      <c r="B32" s="75">
        <v>0.3811</v>
      </c>
      <c r="C32" s="75">
        <v>0.393</v>
      </c>
      <c r="D32" s="73">
        <f>C32/B32*100</f>
        <v>103.12254001574391</v>
      </c>
      <c r="E32" s="8">
        <v>0.41</v>
      </c>
      <c r="F32" s="72">
        <f>E32/C32*100</f>
        <v>104.32569974554707</v>
      </c>
    </row>
    <row r="33" spans="1:6" ht="18.75" customHeight="1" hidden="1">
      <c r="A33" s="4" t="s">
        <v>69</v>
      </c>
      <c r="B33" s="8"/>
      <c r="C33" s="8"/>
      <c r="D33" s="8"/>
      <c r="E33" s="8"/>
      <c r="F33" s="9"/>
    </row>
    <row r="34" spans="1:6" ht="30" customHeight="1">
      <c r="A34" s="77" t="s">
        <v>173</v>
      </c>
      <c r="B34" s="8">
        <v>0.37</v>
      </c>
      <c r="C34" s="8">
        <v>0.37</v>
      </c>
      <c r="D34" s="73">
        <f>C34/B34*100</f>
        <v>100</v>
      </c>
      <c r="E34" s="8">
        <v>0.37</v>
      </c>
      <c r="F34" s="72">
        <f>E34/C34*100</f>
        <v>100</v>
      </c>
    </row>
    <row r="35" spans="1:6" ht="21" customHeight="1" hidden="1">
      <c r="A35" s="4" t="s">
        <v>70</v>
      </c>
      <c r="B35" s="8"/>
      <c r="C35" s="8"/>
      <c r="D35" s="8"/>
      <c r="E35" s="8"/>
      <c r="F35" s="9"/>
    </row>
    <row r="36" spans="1:6" ht="19.5" customHeight="1" hidden="1">
      <c r="A36" s="4" t="s">
        <v>71</v>
      </c>
      <c r="B36" s="8"/>
      <c r="C36" s="8"/>
      <c r="D36" s="8"/>
      <c r="E36" s="8"/>
      <c r="F36" s="9"/>
    </row>
    <row r="37" spans="1:6" ht="14.25" customHeight="1" hidden="1">
      <c r="A37" s="4" t="s">
        <v>72</v>
      </c>
      <c r="B37" s="8"/>
      <c r="C37" s="8"/>
      <c r="D37" s="8"/>
      <c r="E37" s="8"/>
      <c r="F37" s="9"/>
    </row>
    <row r="38" spans="1:6" ht="14.25" customHeight="1">
      <c r="A38" s="78" t="s">
        <v>175</v>
      </c>
      <c r="B38" s="8">
        <v>13.9</v>
      </c>
      <c r="C38" s="8">
        <v>41.6</v>
      </c>
      <c r="D38" s="73">
        <f>C38/B38*100</f>
        <v>299.28057553956836</v>
      </c>
      <c r="E38" s="8">
        <v>42.2</v>
      </c>
      <c r="F38" s="72">
        <f>E38/C38*100</f>
        <v>101.4423076923077</v>
      </c>
    </row>
    <row r="39" spans="1:6" ht="14.25" customHeight="1" hidden="1">
      <c r="A39" s="4" t="s">
        <v>73</v>
      </c>
      <c r="B39" s="8"/>
      <c r="C39" s="8"/>
      <c r="D39" s="8"/>
      <c r="E39" s="8"/>
      <c r="F39" s="9"/>
    </row>
    <row r="40" spans="1:6" ht="14.25" customHeight="1" hidden="1">
      <c r="A40" s="4" t="s">
        <v>74</v>
      </c>
      <c r="B40" s="8"/>
      <c r="C40" s="8"/>
      <c r="D40" s="8"/>
      <c r="E40" s="8"/>
      <c r="F40" s="9"/>
    </row>
    <row r="41" spans="1:6" ht="30.75" customHeight="1" hidden="1">
      <c r="A41" s="4" t="s">
        <v>68</v>
      </c>
      <c r="B41" s="8"/>
      <c r="C41" s="8"/>
      <c r="D41" s="8"/>
      <c r="E41" s="8"/>
      <c r="F41" s="9"/>
    </row>
    <row r="42" spans="1:6" ht="18" customHeight="1" hidden="1">
      <c r="A42" s="4" t="s">
        <v>75</v>
      </c>
      <c r="B42" s="8"/>
      <c r="C42" s="8"/>
      <c r="D42" s="8"/>
      <c r="E42" s="8"/>
      <c r="F42" s="9"/>
    </row>
    <row r="43" spans="1:6" ht="18.75" customHeight="1" hidden="1">
      <c r="A43" s="4" t="s">
        <v>76</v>
      </c>
      <c r="B43" s="8"/>
      <c r="C43" s="8"/>
      <c r="D43" s="8"/>
      <c r="E43" s="8"/>
      <c r="F43" s="9"/>
    </row>
    <row r="44" spans="1:6" ht="18.75" customHeight="1" hidden="1">
      <c r="A44" s="4" t="s">
        <v>136</v>
      </c>
      <c r="B44" s="8"/>
      <c r="C44" s="8"/>
      <c r="D44" s="8"/>
      <c r="E44" s="8"/>
      <c r="F44" s="9"/>
    </row>
    <row r="45" spans="1:6" ht="20.25" customHeight="1" hidden="1">
      <c r="A45" s="4" t="s">
        <v>77</v>
      </c>
      <c r="B45" s="8"/>
      <c r="C45" s="8"/>
      <c r="D45" s="8"/>
      <c r="E45" s="8"/>
      <c r="F45" s="9"/>
    </row>
    <row r="46" spans="1:6" ht="15.75" customHeight="1" hidden="1">
      <c r="A46" s="4" t="s">
        <v>7</v>
      </c>
      <c r="B46" s="8"/>
      <c r="C46" s="8"/>
      <c r="D46" s="8"/>
      <c r="E46" s="8"/>
      <c r="F46" s="9"/>
    </row>
    <row r="47" spans="1:6" ht="32.25" customHeight="1" hidden="1">
      <c r="A47" s="4" t="s">
        <v>137</v>
      </c>
      <c r="B47" s="8"/>
      <c r="C47" s="8"/>
      <c r="D47" s="8"/>
      <c r="E47" s="8"/>
      <c r="F47" s="9"/>
    </row>
    <row r="48" spans="1:256" ht="18.75" customHeight="1" hidden="1">
      <c r="A48" s="4" t="s">
        <v>8</v>
      </c>
      <c r="B48" s="8"/>
      <c r="C48" s="8"/>
      <c r="D48" s="8"/>
      <c r="E48" s="8"/>
      <c r="F48" s="9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 customHeight="1" hidden="1">
      <c r="A49" s="4" t="s">
        <v>138</v>
      </c>
      <c r="B49" s="8"/>
      <c r="C49" s="8"/>
      <c r="D49" s="8"/>
      <c r="E49" s="8"/>
      <c r="F49" s="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6" ht="18.75" customHeight="1" hidden="1">
      <c r="A50" s="4" t="s">
        <v>78</v>
      </c>
      <c r="B50" s="8"/>
      <c r="C50" s="8"/>
      <c r="D50" s="8"/>
      <c r="E50" s="8"/>
      <c r="F50" s="9"/>
    </row>
    <row r="51" spans="1:6" ht="19.5" customHeight="1" hidden="1">
      <c r="A51" s="4" t="s">
        <v>139</v>
      </c>
      <c r="B51" s="8"/>
      <c r="C51" s="8"/>
      <c r="D51" s="8"/>
      <c r="E51" s="8"/>
      <c r="F51" s="9"/>
    </row>
    <row r="52" spans="1:6" ht="17.25" customHeight="1" hidden="1">
      <c r="A52" s="4" t="s">
        <v>79</v>
      </c>
      <c r="B52" s="8"/>
      <c r="C52" s="8"/>
      <c r="D52" s="8"/>
      <c r="E52" s="8"/>
      <c r="F52" s="9"/>
    </row>
    <row r="53" spans="1:6" ht="17.25" customHeight="1" hidden="1">
      <c r="A53" s="4" t="s">
        <v>149</v>
      </c>
      <c r="B53" s="8"/>
      <c r="C53" s="8"/>
      <c r="D53" s="8"/>
      <c r="E53" s="8"/>
      <c r="F53" s="9"/>
    </row>
    <row r="54" spans="1:7" ht="33" customHeight="1" hidden="1">
      <c r="A54" s="4" t="s">
        <v>9</v>
      </c>
      <c r="B54" s="8"/>
      <c r="C54" s="8"/>
      <c r="D54" s="8"/>
      <c r="E54" s="8"/>
      <c r="F54" s="9"/>
      <c r="G54"/>
    </row>
    <row r="55" spans="1:6" ht="29.25" customHeight="1" hidden="1">
      <c r="A55" s="4" t="s">
        <v>140</v>
      </c>
      <c r="B55" s="8"/>
      <c r="C55" s="8"/>
      <c r="D55" s="8"/>
      <c r="E55" s="8"/>
      <c r="F55" s="9"/>
    </row>
    <row r="56" spans="1:6" ht="18" customHeight="1" hidden="1">
      <c r="A56" s="4"/>
      <c r="B56" s="8"/>
      <c r="C56" s="8"/>
      <c r="D56" s="8"/>
      <c r="E56" s="8"/>
      <c r="F56" s="9"/>
    </row>
    <row r="57" spans="1:6" ht="17.25" customHeight="1">
      <c r="A57" s="14" t="s">
        <v>81</v>
      </c>
      <c r="B57" s="8"/>
      <c r="C57" s="8"/>
      <c r="D57" s="8"/>
      <c r="E57" s="8"/>
      <c r="F57" s="9"/>
    </row>
    <row r="58" spans="1:6" ht="30">
      <c r="A58" s="15" t="s">
        <v>117</v>
      </c>
      <c r="B58" s="91">
        <f>B59+B60+B61</f>
        <v>1930</v>
      </c>
      <c r="C58" s="91">
        <f>C59+C60+C61</f>
        <v>1974.8</v>
      </c>
      <c r="D58" s="73">
        <f>C58/B58*100</f>
        <v>102.32124352331607</v>
      </c>
      <c r="E58" s="73">
        <f>E59+E60+E61</f>
        <v>2148</v>
      </c>
      <c r="F58" s="72">
        <f>E58/C58*100</f>
        <v>108.77050840591454</v>
      </c>
    </row>
    <row r="59" spans="1:6" ht="15" customHeight="1">
      <c r="A59" s="16" t="s">
        <v>10</v>
      </c>
      <c r="B59" s="91">
        <v>1450</v>
      </c>
      <c r="C59" s="91">
        <v>1480</v>
      </c>
      <c r="D59" s="73">
        <f>C59/B59*100</f>
        <v>102.06896551724138</v>
      </c>
      <c r="E59" s="91">
        <v>1625</v>
      </c>
      <c r="F59" s="72">
        <f>E59/C59*100</f>
        <v>109.7972972972973</v>
      </c>
    </row>
    <row r="60" spans="1:6" ht="30">
      <c r="A60" s="16" t="s">
        <v>11</v>
      </c>
      <c r="B60" s="73">
        <v>320</v>
      </c>
      <c r="C60" s="73">
        <v>330</v>
      </c>
      <c r="D60" s="73">
        <f>C60/B60*100</f>
        <v>103.125</v>
      </c>
      <c r="E60" s="73">
        <v>345</v>
      </c>
      <c r="F60" s="72">
        <f>E60/C60*100</f>
        <v>104.54545454545455</v>
      </c>
    </row>
    <row r="61" spans="1:6" ht="15">
      <c r="A61" s="16" t="s">
        <v>12</v>
      </c>
      <c r="B61" s="73">
        <v>160</v>
      </c>
      <c r="C61" s="73">
        <v>164.8</v>
      </c>
      <c r="D61" s="73">
        <f>C61/B61*100</f>
        <v>103</v>
      </c>
      <c r="E61" s="73">
        <v>178</v>
      </c>
      <c r="F61" s="72">
        <f>E61/C61*100</f>
        <v>108.00970873786406</v>
      </c>
    </row>
    <row r="62" spans="1:6" ht="28.5">
      <c r="A62" s="14" t="s">
        <v>13</v>
      </c>
      <c r="B62" s="8"/>
      <c r="C62" s="8"/>
      <c r="D62" s="8"/>
      <c r="E62" s="8"/>
      <c r="F62" s="9"/>
    </row>
    <row r="63" spans="1:6" ht="33" customHeight="1">
      <c r="A63" s="4" t="s">
        <v>116</v>
      </c>
      <c r="B63" s="73">
        <v>44.5</v>
      </c>
      <c r="C63" s="90">
        <v>44.8</v>
      </c>
      <c r="D63" s="73">
        <f>C63/B63*100</f>
        <v>100.67415730337078</v>
      </c>
      <c r="E63" s="8">
        <v>44.9</v>
      </c>
      <c r="F63" s="72">
        <f>E63/C63*100</f>
        <v>100.22321428571428</v>
      </c>
    </row>
    <row r="64" spans="1:6" ht="15.75" customHeight="1">
      <c r="A64" s="4" t="s">
        <v>14</v>
      </c>
      <c r="B64" s="8">
        <v>0.9</v>
      </c>
      <c r="C64" s="8">
        <v>0.9</v>
      </c>
      <c r="D64" s="73">
        <f>C64/B64*100</f>
        <v>100</v>
      </c>
      <c r="E64" s="8">
        <v>0.9</v>
      </c>
      <c r="F64" s="72">
        <f>E64/C64*100</f>
        <v>100</v>
      </c>
    </row>
    <row r="65" spans="1:6" ht="16.5" customHeight="1">
      <c r="A65" s="77" t="s">
        <v>180</v>
      </c>
      <c r="B65" s="8">
        <v>1.8</v>
      </c>
      <c r="C65" s="8"/>
      <c r="D65" s="8"/>
      <c r="E65" s="8"/>
      <c r="F65" s="9"/>
    </row>
    <row r="66" spans="1:6" ht="15" customHeight="1">
      <c r="A66" s="4" t="s">
        <v>15</v>
      </c>
      <c r="B66" s="8">
        <v>3.8</v>
      </c>
      <c r="C66" s="8">
        <v>3.8</v>
      </c>
      <c r="D66" s="73">
        <f aca="true" t="shared" si="2" ref="D66:D71">C66/B66*100</f>
        <v>100</v>
      </c>
      <c r="E66" s="8">
        <v>3.8</v>
      </c>
      <c r="F66" s="72">
        <f aca="true" t="shared" si="3" ref="F66:F71">E66/C66*100</f>
        <v>100</v>
      </c>
    </row>
    <row r="67" spans="1:6" ht="15">
      <c r="A67" s="4" t="s">
        <v>16</v>
      </c>
      <c r="B67" s="8">
        <f>B68+B69+B70</f>
        <v>5.7</v>
      </c>
      <c r="C67" s="8">
        <f>C68+C69+C70</f>
        <v>5.82</v>
      </c>
      <c r="D67" s="73">
        <f t="shared" si="2"/>
        <v>102.10526315789474</v>
      </c>
      <c r="E67" s="8">
        <f>E68+E69+E70</f>
        <v>5.9</v>
      </c>
      <c r="F67" s="72">
        <f t="shared" si="3"/>
        <v>101.37457044673539</v>
      </c>
    </row>
    <row r="68" spans="1:6" ht="15.75" customHeight="1">
      <c r="A68" s="16" t="s">
        <v>10</v>
      </c>
      <c r="B68" s="8">
        <v>3.1</v>
      </c>
      <c r="C68" s="8">
        <v>3.22</v>
      </c>
      <c r="D68" s="73">
        <f t="shared" si="2"/>
        <v>103.87096774193549</v>
      </c>
      <c r="E68" s="8">
        <v>3.3</v>
      </c>
      <c r="F68" s="72">
        <f t="shared" si="3"/>
        <v>102.48447204968943</v>
      </c>
    </row>
    <row r="69" spans="1:6" ht="29.25" customHeight="1">
      <c r="A69" s="16" t="s">
        <v>11</v>
      </c>
      <c r="B69" s="8">
        <v>0.2</v>
      </c>
      <c r="C69" s="8">
        <v>0.2</v>
      </c>
      <c r="D69" s="73">
        <f t="shared" si="2"/>
        <v>100</v>
      </c>
      <c r="E69" s="8">
        <v>0.2</v>
      </c>
      <c r="F69" s="72">
        <f t="shared" si="3"/>
        <v>100</v>
      </c>
    </row>
    <row r="70" spans="1:6" ht="15.75" customHeight="1">
      <c r="A70" s="16" t="s">
        <v>17</v>
      </c>
      <c r="B70" s="8">
        <v>2.4</v>
      </c>
      <c r="C70" s="8">
        <v>2.4</v>
      </c>
      <c r="D70" s="73">
        <f t="shared" si="2"/>
        <v>100</v>
      </c>
      <c r="E70" s="8">
        <v>2.4</v>
      </c>
      <c r="F70" s="72">
        <f t="shared" si="3"/>
        <v>100</v>
      </c>
    </row>
    <row r="71" spans="1:6" ht="15.75" customHeight="1">
      <c r="A71" s="4" t="s">
        <v>18</v>
      </c>
      <c r="B71" s="8">
        <f>B73+B74</f>
        <v>4.15</v>
      </c>
      <c r="C71" s="8">
        <f>C73+C74</f>
        <v>4.1899999999999995</v>
      </c>
      <c r="D71" s="73">
        <f t="shared" si="2"/>
        <v>100.96385542168673</v>
      </c>
      <c r="E71" s="8">
        <f>E73+E74</f>
        <v>4.22</v>
      </c>
      <c r="F71" s="72">
        <f t="shared" si="3"/>
        <v>100.71599045346062</v>
      </c>
    </row>
    <row r="72" spans="1:6" ht="15" customHeight="1">
      <c r="A72" s="16" t="s">
        <v>10</v>
      </c>
      <c r="B72" s="8"/>
      <c r="C72" s="8"/>
      <c r="D72" s="8"/>
      <c r="E72" s="8"/>
      <c r="F72" s="9"/>
    </row>
    <row r="73" spans="1:6" ht="30">
      <c r="A73" s="16" t="s">
        <v>11</v>
      </c>
      <c r="B73" s="8">
        <v>1.2</v>
      </c>
      <c r="C73" s="8">
        <v>1.23</v>
      </c>
      <c r="D73" s="73">
        <f>C73/B73*100</f>
        <v>102.50000000000001</v>
      </c>
      <c r="E73" s="8">
        <v>1.26</v>
      </c>
      <c r="F73" s="72">
        <f>E73/C73*100</f>
        <v>102.4390243902439</v>
      </c>
    </row>
    <row r="74" spans="1:6" ht="15.75" customHeight="1">
      <c r="A74" s="16" t="s">
        <v>17</v>
      </c>
      <c r="B74" s="8">
        <v>2.95</v>
      </c>
      <c r="C74" s="8">
        <v>2.96</v>
      </c>
      <c r="D74" s="73">
        <f>C74/B74*100</f>
        <v>100.33898305084745</v>
      </c>
      <c r="E74" s="8">
        <v>2.96</v>
      </c>
      <c r="F74" s="72">
        <f>E74/C74*100</f>
        <v>100</v>
      </c>
    </row>
    <row r="75" spans="1:6" ht="16.5" customHeight="1">
      <c r="A75" s="15" t="s">
        <v>19</v>
      </c>
      <c r="B75" s="8">
        <f>B76+B77+B78</f>
        <v>17.19</v>
      </c>
      <c r="C75" s="8">
        <f>C76+C77+C78</f>
        <v>7.56</v>
      </c>
      <c r="D75" s="73">
        <f aca="true" t="shared" si="4" ref="D75:D91">C75/B75*100</f>
        <v>43.97905759162303</v>
      </c>
      <c r="E75" s="8">
        <f>E76+E77+E78</f>
        <v>9.57</v>
      </c>
      <c r="F75" s="72">
        <f aca="true" t="shared" si="5" ref="F75:F89">E75/C75*100</f>
        <v>126.58730158730161</v>
      </c>
    </row>
    <row r="76" spans="1:6" ht="14.25" customHeight="1">
      <c r="A76" s="16" t="s">
        <v>10</v>
      </c>
      <c r="B76" s="8">
        <v>16.6</v>
      </c>
      <c r="C76" s="8">
        <v>7</v>
      </c>
      <c r="D76" s="73">
        <f t="shared" si="4"/>
        <v>42.16867469879518</v>
      </c>
      <c r="E76" s="8">
        <v>9</v>
      </c>
      <c r="F76" s="72">
        <f t="shared" si="5"/>
        <v>128.57142857142858</v>
      </c>
    </row>
    <row r="77" spans="1:6" ht="30.75" customHeight="1">
      <c r="A77" s="16" t="s">
        <v>11</v>
      </c>
      <c r="B77" s="8">
        <v>0.07</v>
      </c>
      <c r="C77" s="8">
        <v>0.06</v>
      </c>
      <c r="D77" s="73">
        <f t="shared" si="4"/>
        <v>85.7142857142857</v>
      </c>
      <c r="E77" s="8">
        <v>0.06</v>
      </c>
      <c r="F77" s="72">
        <f t="shared" si="5"/>
        <v>100</v>
      </c>
    </row>
    <row r="78" spans="1:6" ht="15">
      <c r="A78" s="16" t="s">
        <v>17</v>
      </c>
      <c r="B78" s="8">
        <v>0.52</v>
      </c>
      <c r="C78" s="8">
        <v>0.5</v>
      </c>
      <c r="D78" s="73">
        <f t="shared" si="4"/>
        <v>96.15384615384615</v>
      </c>
      <c r="E78" s="8">
        <v>0.51</v>
      </c>
      <c r="F78" s="72">
        <f t="shared" si="5"/>
        <v>102</v>
      </c>
    </row>
    <row r="79" spans="1:6" ht="15">
      <c r="A79" s="50" t="s">
        <v>82</v>
      </c>
      <c r="B79" s="8">
        <f>B82</f>
        <v>0.012</v>
      </c>
      <c r="C79" s="8">
        <f>C82</f>
        <v>0.011</v>
      </c>
      <c r="D79" s="73">
        <f t="shared" si="4"/>
        <v>91.66666666666666</v>
      </c>
      <c r="E79" s="8">
        <f>E82</f>
        <v>0.011</v>
      </c>
      <c r="F79" s="72">
        <f t="shared" si="5"/>
        <v>100</v>
      </c>
    </row>
    <row r="80" spans="1:6" ht="15">
      <c r="A80" s="51" t="s">
        <v>83</v>
      </c>
      <c r="B80" s="8"/>
      <c r="C80" s="8"/>
      <c r="D80" s="73"/>
      <c r="E80" s="8"/>
      <c r="F80" s="72"/>
    </row>
    <row r="81" spans="1:6" ht="30">
      <c r="A81" s="51" t="s">
        <v>84</v>
      </c>
      <c r="B81" s="8"/>
      <c r="C81" s="8"/>
      <c r="D81" s="73"/>
      <c r="E81" s="8"/>
      <c r="F81" s="72"/>
    </row>
    <row r="82" spans="1:6" ht="15">
      <c r="A82" s="51" t="s">
        <v>17</v>
      </c>
      <c r="B82" s="8">
        <v>0.012</v>
      </c>
      <c r="C82" s="8">
        <v>0.011</v>
      </c>
      <c r="D82" s="73">
        <f t="shared" si="4"/>
        <v>91.66666666666666</v>
      </c>
      <c r="E82" s="8">
        <v>0.011</v>
      </c>
      <c r="F82" s="72">
        <f t="shared" si="5"/>
        <v>100</v>
      </c>
    </row>
    <row r="83" spans="1:6" ht="15">
      <c r="A83" s="4" t="s">
        <v>20</v>
      </c>
      <c r="B83" s="8">
        <f>B85+B86</f>
        <v>0.282</v>
      </c>
      <c r="C83" s="8">
        <f>C85+C86</f>
        <v>0.284</v>
      </c>
      <c r="D83" s="73">
        <f t="shared" si="4"/>
        <v>100.70921985815602</v>
      </c>
      <c r="E83" s="8">
        <f>E85+E86</f>
        <v>0.297</v>
      </c>
      <c r="F83" s="72">
        <f t="shared" si="5"/>
        <v>104.5774647887324</v>
      </c>
    </row>
    <row r="84" spans="1:6" ht="15" customHeight="1">
      <c r="A84" s="16" t="s">
        <v>10</v>
      </c>
      <c r="B84" s="8"/>
      <c r="C84" s="8"/>
      <c r="D84" s="73"/>
      <c r="E84" s="8"/>
      <c r="F84" s="72"/>
    </row>
    <row r="85" spans="1:6" ht="30" customHeight="1">
      <c r="A85" s="16" t="s">
        <v>11</v>
      </c>
      <c r="B85" s="8">
        <v>0.04</v>
      </c>
      <c r="C85" s="8">
        <v>0.04</v>
      </c>
      <c r="D85" s="73">
        <f t="shared" si="4"/>
        <v>100</v>
      </c>
      <c r="E85" s="8">
        <v>0.04</v>
      </c>
      <c r="F85" s="72">
        <f t="shared" si="5"/>
        <v>100</v>
      </c>
    </row>
    <row r="86" spans="1:6" ht="15">
      <c r="A86" s="16" t="s">
        <v>17</v>
      </c>
      <c r="B86" s="8">
        <v>0.242</v>
      </c>
      <c r="C86" s="8">
        <v>0.244</v>
      </c>
      <c r="D86" s="73">
        <f t="shared" si="4"/>
        <v>100.82644628099173</v>
      </c>
      <c r="E86" s="8">
        <v>0.257</v>
      </c>
      <c r="F86" s="72">
        <f t="shared" si="5"/>
        <v>105.32786885245902</v>
      </c>
    </row>
    <row r="87" spans="1:6" ht="15">
      <c r="A87" s="4" t="s">
        <v>21</v>
      </c>
      <c r="B87" s="8">
        <f>B89+B90</f>
        <v>0.88</v>
      </c>
      <c r="C87" s="8">
        <f>C89+C90</f>
        <v>0.88</v>
      </c>
      <c r="D87" s="73">
        <f t="shared" si="4"/>
        <v>100</v>
      </c>
      <c r="E87" s="8">
        <f>E89+E90</f>
        <v>0.88</v>
      </c>
      <c r="F87" s="72">
        <f t="shared" si="5"/>
        <v>100</v>
      </c>
    </row>
    <row r="88" spans="1:6" ht="15.75" customHeight="1">
      <c r="A88" s="16" t="s">
        <v>10</v>
      </c>
      <c r="B88" s="8"/>
      <c r="C88" s="8"/>
      <c r="D88" s="73"/>
      <c r="E88" s="8"/>
      <c r="F88" s="72"/>
    </row>
    <row r="89" spans="1:6" ht="30.75" customHeight="1">
      <c r="A89" s="16" t="s">
        <v>11</v>
      </c>
      <c r="B89" s="8">
        <v>0.5</v>
      </c>
      <c r="C89" s="8">
        <v>0.5</v>
      </c>
      <c r="D89" s="73">
        <f t="shared" si="4"/>
        <v>100</v>
      </c>
      <c r="E89" s="8">
        <v>0.5</v>
      </c>
      <c r="F89" s="72">
        <f t="shared" si="5"/>
        <v>100</v>
      </c>
    </row>
    <row r="90" spans="1:6" ht="16.5" customHeight="1">
      <c r="A90" s="16" t="s">
        <v>17</v>
      </c>
      <c r="B90" s="8">
        <v>0.38</v>
      </c>
      <c r="C90" s="8">
        <v>0.38</v>
      </c>
      <c r="D90" s="73">
        <f t="shared" si="4"/>
        <v>100</v>
      </c>
      <c r="E90" s="8">
        <v>0.38</v>
      </c>
      <c r="F90" s="72">
        <f>E90/C90*100</f>
        <v>100</v>
      </c>
    </row>
    <row r="91" spans="1:6" ht="18" customHeight="1">
      <c r="A91" s="4" t="s">
        <v>135</v>
      </c>
      <c r="B91" s="8">
        <f>B93+B94</f>
        <v>2.62</v>
      </c>
      <c r="C91" s="8">
        <f>C93+C94</f>
        <v>2.63</v>
      </c>
      <c r="D91" s="73">
        <f t="shared" si="4"/>
        <v>100.38167938931298</v>
      </c>
      <c r="E91" s="8">
        <f>E93+E94</f>
        <v>2.645</v>
      </c>
      <c r="F91" s="72">
        <f>E91/C91*100</f>
        <v>100.57034220532319</v>
      </c>
    </row>
    <row r="92" spans="1:6" ht="15" customHeight="1">
      <c r="A92" s="16" t="s">
        <v>10</v>
      </c>
      <c r="B92" s="8"/>
      <c r="C92" s="8"/>
      <c r="D92" s="8"/>
      <c r="E92" s="8"/>
      <c r="F92" s="9"/>
    </row>
    <row r="93" spans="1:6" ht="30">
      <c r="A93" s="16" t="s">
        <v>11</v>
      </c>
      <c r="B93" s="8">
        <v>0.02</v>
      </c>
      <c r="C93" s="8">
        <v>0.02</v>
      </c>
      <c r="D93" s="73">
        <f>C93/B93*100</f>
        <v>100</v>
      </c>
      <c r="E93" s="8">
        <v>0.025</v>
      </c>
      <c r="F93" s="72">
        <f>E93/C93*100</f>
        <v>125</v>
      </c>
    </row>
    <row r="94" spans="1:6" ht="14.25" customHeight="1">
      <c r="A94" s="16" t="s">
        <v>17</v>
      </c>
      <c r="B94" s="8">
        <v>2.6</v>
      </c>
      <c r="C94" s="8">
        <v>2.61</v>
      </c>
      <c r="D94" s="73">
        <f>C94/B94*100</f>
        <v>100.38461538461539</v>
      </c>
      <c r="E94" s="8">
        <v>2.62</v>
      </c>
      <c r="F94" s="72">
        <f>E94/C94*100</f>
        <v>100.38314176245211</v>
      </c>
    </row>
    <row r="95" spans="1:6" ht="30">
      <c r="A95" s="78" t="s">
        <v>178</v>
      </c>
      <c r="B95" s="8">
        <v>237</v>
      </c>
      <c r="C95" s="8">
        <v>237</v>
      </c>
      <c r="D95" s="73">
        <f>C95/B95*100</f>
        <v>100</v>
      </c>
      <c r="E95" s="8">
        <v>237</v>
      </c>
      <c r="F95" s="72">
        <f>E95/C95*100</f>
        <v>100</v>
      </c>
    </row>
    <row r="96" spans="1:6" ht="14.25" customHeight="1">
      <c r="A96" s="16" t="s">
        <v>10</v>
      </c>
      <c r="B96" s="8">
        <v>193.8</v>
      </c>
      <c r="C96" s="8">
        <v>194</v>
      </c>
      <c r="D96" s="73">
        <f>C96/B96*100</f>
        <v>100.1031991744066</v>
      </c>
      <c r="E96" s="8">
        <v>195</v>
      </c>
      <c r="F96" s="72">
        <f>E96/C96*100</f>
        <v>100.51546391752578</v>
      </c>
    </row>
    <row r="97" spans="1:6" ht="27.75" customHeight="1">
      <c r="A97" s="16" t="s">
        <v>11</v>
      </c>
      <c r="B97" s="8">
        <v>43.2</v>
      </c>
      <c r="C97" s="8">
        <v>43</v>
      </c>
      <c r="D97" s="73">
        <f>C97/B97*100</f>
        <v>99.53703703703704</v>
      </c>
      <c r="E97" s="8">
        <v>42</v>
      </c>
      <c r="F97" s="72">
        <f>E97/C97*100</f>
        <v>97.67441860465115</v>
      </c>
    </row>
    <row r="98" spans="1:6" ht="31.5" customHeight="1">
      <c r="A98" s="14" t="s">
        <v>85</v>
      </c>
      <c r="B98" s="8"/>
      <c r="C98" s="8"/>
      <c r="D98" s="8"/>
      <c r="E98" s="8"/>
      <c r="F98" s="9"/>
    </row>
    <row r="99" spans="1:6" ht="15">
      <c r="A99" s="4" t="s">
        <v>22</v>
      </c>
      <c r="B99" s="8">
        <f>B101+B102</f>
        <v>504</v>
      </c>
      <c r="C99" s="8">
        <f>C101+C102</f>
        <v>499</v>
      </c>
      <c r="D99" s="73">
        <f>C99/B99*100</f>
        <v>99.0079365079365</v>
      </c>
      <c r="E99" s="8">
        <f>E101+E102</f>
        <v>500</v>
      </c>
      <c r="F99" s="72">
        <f>E99/C99*100</f>
        <v>100.2004008016032</v>
      </c>
    </row>
    <row r="100" spans="1:6" ht="14.25" customHeight="1">
      <c r="A100" s="16" t="s">
        <v>10</v>
      </c>
      <c r="B100" s="8"/>
      <c r="C100" s="8"/>
      <c r="D100" s="8"/>
      <c r="E100" s="8"/>
      <c r="F100" s="9"/>
    </row>
    <row r="101" spans="1:6" ht="30">
      <c r="A101" s="16" t="s">
        <v>11</v>
      </c>
      <c r="B101" s="8">
        <v>407</v>
      </c>
      <c r="C101" s="8">
        <v>404</v>
      </c>
      <c r="D101" s="73">
        <f>C101/B101*100</f>
        <v>99.26289926289927</v>
      </c>
      <c r="E101" s="8">
        <v>405</v>
      </c>
      <c r="F101" s="72">
        <f>E101/C101*100</f>
        <v>100.24752475247524</v>
      </c>
    </row>
    <row r="102" spans="1:6" ht="14.25" customHeight="1">
      <c r="A102" s="16" t="s">
        <v>17</v>
      </c>
      <c r="B102" s="8">
        <v>97</v>
      </c>
      <c r="C102" s="8">
        <v>95</v>
      </c>
      <c r="D102" s="73">
        <f>C102/B102*100</f>
        <v>97.9381443298969</v>
      </c>
      <c r="E102" s="8">
        <v>95</v>
      </c>
      <c r="F102" s="72">
        <f>E102/C102*100</f>
        <v>100</v>
      </c>
    </row>
    <row r="103" spans="1:6" ht="33.75" customHeight="1">
      <c r="A103" s="17" t="s">
        <v>23</v>
      </c>
      <c r="B103" s="8">
        <f>B105+B106</f>
        <v>263</v>
      </c>
      <c r="C103" s="8">
        <f>C105+C106</f>
        <v>232</v>
      </c>
      <c r="D103" s="73">
        <f>C103/B103*100</f>
        <v>88.212927756654</v>
      </c>
      <c r="E103" s="8">
        <f>E105+E106</f>
        <v>234</v>
      </c>
      <c r="F103" s="72">
        <f>E103/C103*100</f>
        <v>100.86206896551724</v>
      </c>
    </row>
    <row r="104" spans="1:6" ht="14.25" customHeight="1">
      <c r="A104" s="18" t="s">
        <v>10</v>
      </c>
      <c r="B104" s="8"/>
      <c r="C104" s="8"/>
      <c r="D104" s="8"/>
      <c r="E104" s="8"/>
      <c r="F104" s="9"/>
    </row>
    <row r="105" spans="1:6" ht="29.25" customHeight="1">
      <c r="A105" s="18" t="s">
        <v>11</v>
      </c>
      <c r="B105" s="8">
        <v>202</v>
      </c>
      <c r="C105" s="8">
        <v>171</v>
      </c>
      <c r="D105" s="73">
        <f>C105/B105*100</f>
        <v>84.65346534653465</v>
      </c>
      <c r="E105" s="8">
        <v>172</v>
      </c>
      <c r="F105" s="72">
        <f>E105/C105*100</f>
        <v>100.58479532163742</v>
      </c>
    </row>
    <row r="106" spans="1:6" ht="14.25" customHeight="1">
      <c r="A106" s="18" t="s">
        <v>17</v>
      </c>
      <c r="B106" s="8">
        <v>61</v>
      </c>
      <c r="C106" s="8">
        <v>61</v>
      </c>
      <c r="D106" s="73">
        <f>C106/B106*100</f>
        <v>100</v>
      </c>
      <c r="E106" s="8">
        <v>62</v>
      </c>
      <c r="F106" s="72">
        <f>E106/C106*100</f>
        <v>101.63934426229508</v>
      </c>
    </row>
    <row r="107" spans="1:6" ht="14.25" customHeight="1" hidden="1">
      <c r="A107" s="4" t="s">
        <v>24</v>
      </c>
      <c r="B107" s="8"/>
      <c r="C107" s="8"/>
      <c r="D107" s="8"/>
      <c r="E107" s="8"/>
      <c r="F107" s="9"/>
    </row>
    <row r="108" spans="1:6" ht="14.25" customHeight="1" hidden="1">
      <c r="A108" s="16" t="s">
        <v>10</v>
      </c>
      <c r="B108" s="8"/>
      <c r="C108" s="8"/>
      <c r="D108" s="8"/>
      <c r="E108" s="8"/>
      <c r="F108" s="9"/>
    </row>
    <row r="109" spans="1:6" ht="28.5" customHeight="1" hidden="1">
      <c r="A109" s="16" t="s">
        <v>11</v>
      </c>
      <c r="B109" s="8"/>
      <c r="C109" s="8"/>
      <c r="D109" s="8"/>
      <c r="E109" s="8"/>
      <c r="F109" s="9"/>
    </row>
    <row r="110" spans="1:6" ht="15" hidden="1">
      <c r="A110" s="16" t="s">
        <v>17</v>
      </c>
      <c r="B110" s="8"/>
      <c r="C110" s="8"/>
      <c r="D110" s="8"/>
      <c r="E110" s="8"/>
      <c r="F110" s="9"/>
    </row>
    <row r="111" spans="1:6" ht="15">
      <c r="A111" s="4" t="s">
        <v>25</v>
      </c>
      <c r="B111" s="8">
        <v>594</v>
      </c>
      <c r="C111" s="8">
        <v>595</v>
      </c>
      <c r="D111" s="73">
        <f>C111/B111*100</f>
        <v>100.16835016835017</v>
      </c>
      <c r="E111" s="8">
        <v>600</v>
      </c>
      <c r="F111" s="72">
        <f>E111/C111*100</f>
        <v>100.84033613445378</v>
      </c>
    </row>
    <row r="112" spans="1:6" ht="15">
      <c r="A112" s="4" t="s">
        <v>124</v>
      </c>
      <c r="B112" s="8">
        <v>39.2</v>
      </c>
      <c r="C112" s="8">
        <v>39</v>
      </c>
      <c r="D112" s="73">
        <f>C112/B112*100</f>
        <v>99.48979591836734</v>
      </c>
      <c r="E112" s="8">
        <v>40</v>
      </c>
      <c r="F112" s="72">
        <f>E112/C112*100</f>
        <v>102.56410256410255</v>
      </c>
    </row>
    <row r="113" spans="1:6" ht="15">
      <c r="A113" s="4"/>
      <c r="B113" s="8"/>
      <c r="C113" s="8"/>
      <c r="D113" s="8"/>
      <c r="E113" s="8"/>
      <c r="F113" s="9"/>
    </row>
    <row r="114" spans="1:6" ht="14.25">
      <c r="A114" s="14" t="s">
        <v>86</v>
      </c>
      <c r="B114" s="8"/>
      <c r="C114" s="8"/>
      <c r="D114" s="8"/>
      <c r="E114" s="8"/>
      <c r="F114" s="9"/>
    </row>
    <row r="115" spans="1:6" ht="15">
      <c r="A115" s="19" t="s">
        <v>125</v>
      </c>
      <c r="B115" s="74">
        <v>1300</v>
      </c>
      <c r="C115" s="74">
        <v>1530</v>
      </c>
      <c r="D115" s="73">
        <f>C115/B115*100</f>
        <v>117.6923076923077</v>
      </c>
      <c r="E115" s="74">
        <v>1700</v>
      </c>
      <c r="F115" s="72">
        <f>E115/C115*100</f>
        <v>111.11111111111111</v>
      </c>
    </row>
    <row r="116" spans="1:6" ht="15">
      <c r="A116" s="19" t="s">
        <v>126</v>
      </c>
      <c r="B116" s="74">
        <v>28.7</v>
      </c>
      <c r="C116" s="74">
        <v>29</v>
      </c>
      <c r="D116" s="73">
        <f>C116/B116*100</f>
        <v>101.04529616724737</v>
      </c>
      <c r="E116" s="74">
        <v>31</v>
      </c>
      <c r="F116" s="72">
        <f>E116/C116*100</f>
        <v>106.89655172413792</v>
      </c>
    </row>
    <row r="117" spans="1:6" ht="16.5" customHeight="1">
      <c r="A117" s="19"/>
      <c r="B117" s="8"/>
      <c r="C117" s="8"/>
      <c r="D117" s="8"/>
      <c r="E117" s="8"/>
      <c r="F117" s="9"/>
    </row>
    <row r="118" spans="1:6" ht="14.25">
      <c r="A118" s="52" t="s">
        <v>87</v>
      </c>
      <c r="B118" s="8"/>
      <c r="C118" s="8"/>
      <c r="D118" s="8"/>
      <c r="E118" s="8"/>
      <c r="F118" s="9"/>
    </row>
    <row r="119" spans="1:6" ht="33.75" customHeight="1">
      <c r="A119" s="92" t="s">
        <v>181</v>
      </c>
      <c r="B119" s="8">
        <v>4.65</v>
      </c>
      <c r="C119" s="8">
        <v>4.75</v>
      </c>
      <c r="D119" s="73">
        <f>C119/B119*100</f>
        <v>102.15053763440861</v>
      </c>
      <c r="E119" s="8">
        <v>4.85</v>
      </c>
      <c r="F119" s="72">
        <f>E119/C119*100</f>
        <v>102.10526315789473</v>
      </c>
    </row>
    <row r="120" spans="1:6" ht="15" customHeight="1">
      <c r="A120" s="19"/>
      <c r="B120" s="8"/>
      <c r="C120" s="8"/>
      <c r="D120" s="8"/>
      <c r="E120" s="8"/>
      <c r="F120" s="9"/>
    </row>
    <row r="121" spans="1:6" ht="18.75" customHeight="1">
      <c r="A121" s="52" t="s">
        <v>88</v>
      </c>
      <c r="B121" s="8"/>
      <c r="C121" s="8"/>
      <c r="D121" s="8"/>
      <c r="E121" s="8"/>
      <c r="F121" s="9"/>
    </row>
    <row r="122" spans="1:6" ht="30">
      <c r="A122" s="19" t="s">
        <v>127</v>
      </c>
      <c r="B122" s="74">
        <v>253.59434504391467</v>
      </c>
      <c r="C122" s="8">
        <v>106</v>
      </c>
      <c r="D122" s="73">
        <f>C122/B122*100</f>
        <v>41.799039320708864</v>
      </c>
      <c r="E122" s="8">
        <v>105.2</v>
      </c>
      <c r="F122" s="72">
        <f>E122/C122*100</f>
        <v>99.24528301886792</v>
      </c>
    </row>
    <row r="123" spans="1:6" ht="30">
      <c r="A123" s="19" t="s">
        <v>128</v>
      </c>
      <c r="B123" s="8">
        <v>190.4</v>
      </c>
      <c r="C123" s="8">
        <v>184.4</v>
      </c>
      <c r="D123" s="73">
        <f>C123/B123*100</f>
        <v>96.84873949579831</v>
      </c>
      <c r="E123" s="8">
        <v>160.6</v>
      </c>
      <c r="F123" s="72">
        <f>E123/C123*100</f>
        <v>87.09327548806941</v>
      </c>
    </row>
    <row r="124" spans="1:6" ht="30">
      <c r="A124" s="4" t="s">
        <v>176</v>
      </c>
      <c r="B124" s="8">
        <v>2.37</v>
      </c>
      <c r="C124" s="8">
        <v>2.4</v>
      </c>
      <c r="D124" s="8">
        <v>101.3</v>
      </c>
      <c r="E124" s="8">
        <v>2.42</v>
      </c>
      <c r="F124" s="72">
        <f>E124/C124*100</f>
        <v>100.83333333333333</v>
      </c>
    </row>
    <row r="125" spans="1:6" ht="30">
      <c r="A125" s="4" t="s">
        <v>177</v>
      </c>
      <c r="B125" s="8">
        <v>24.6</v>
      </c>
      <c r="C125" s="8">
        <v>24.2</v>
      </c>
      <c r="D125" s="73">
        <f>C125/B125*100</f>
        <v>98.37398373983739</v>
      </c>
      <c r="E125" s="8">
        <v>24</v>
      </c>
      <c r="F125" s="72">
        <f>E125/C125*100</f>
        <v>99.17355371900827</v>
      </c>
    </row>
    <row r="126" spans="1:6" ht="15">
      <c r="A126" s="19"/>
      <c r="B126" s="8"/>
      <c r="C126" s="8"/>
      <c r="D126" s="8"/>
      <c r="E126" s="8"/>
      <c r="F126" s="9"/>
    </row>
    <row r="127" spans="1:6" ht="14.25">
      <c r="A127" s="14" t="s">
        <v>26</v>
      </c>
      <c r="B127" s="8"/>
      <c r="C127" s="8"/>
      <c r="D127" s="8"/>
      <c r="E127" s="8"/>
      <c r="F127" s="9"/>
    </row>
    <row r="128" spans="1:6" ht="30">
      <c r="A128" s="4" t="s">
        <v>129</v>
      </c>
      <c r="B128" s="8">
        <v>834</v>
      </c>
      <c r="C128" s="8">
        <v>834</v>
      </c>
      <c r="D128" s="73">
        <f>C128/B128*100</f>
        <v>100</v>
      </c>
      <c r="E128" s="8">
        <v>834</v>
      </c>
      <c r="F128" s="72">
        <f>E128/C128*100</f>
        <v>100</v>
      </c>
    </row>
    <row r="129" spans="1:6" ht="30">
      <c r="A129" s="4" t="s">
        <v>109</v>
      </c>
      <c r="B129" s="8">
        <v>80.9</v>
      </c>
      <c r="C129" s="8">
        <v>80.6</v>
      </c>
      <c r="D129" s="73">
        <f>C129/B129*100</f>
        <v>99.62917181705808</v>
      </c>
      <c r="E129" s="8">
        <v>78.7</v>
      </c>
      <c r="F129" s="72">
        <f>E129/C129*100</f>
        <v>97.64267990074443</v>
      </c>
    </row>
    <row r="130" spans="1:6" ht="30">
      <c r="A130" s="4" t="s">
        <v>151</v>
      </c>
      <c r="B130" s="8">
        <v>16</v>
      </c>
      <c r="C130" s="8">
        <v>14</v>
      </c>
      <c r="D130" s="73">
        <f>C130/B130*100</f>
        <v>87.5</v>
      </c>
      <c r="E130" s="8">
        <v>12</v>
      </c>
      <c r="F130" s="72">
        <f>E130/C130*100</f>
        <v>85.71428571428571</v>
      </c>
    </row>
    <row r="131" spans="1:6" ht="30">
      <c r="A131" s="53" t="s">
        <v>99</v>
      </c>
      <c r="B131" s="8">
        <v>205</v>
      </c>
      <c r="C131" s="8">
        <v>394</v>
      </c>
      <c r="D131" s="73">
        <f>C131/B131*100</f>
        <v>192.1951219512195</v>
      </c>
      <c r="E131" s="8">
        <v>476</v>
      </c>
      <c r="F131" s="72">
        <f>E131/C131*100</f>
        <v>120.81218274111676</v>
      </c>
    </row>
    <row r="132" spans="1:6" ht="15">
      <c r="A132" s="4" t="s">
        <v>27</v>
      </c>
      <c r="B132" s="8"/>
      <c r="C132" s="8"/>
      <c r="D132" s="8"/>
      <c r="E132" s="8"/>
      <c r="F132" s="9"/>
    </row>
    <row r="133" spans="1:6" ht="15">
      <c r="A133" s="4" t="s">
        <v>89</v>
      </c>
      <c r="B133" s="8">
        <v>1.54</v>
      </c>
      <c r="C133" s="8">
        <v>1.566</v>
      </c>
      <c r="D133" s="73">
        <f>C133/B133*100</f>
        <v>101.6883116883117</v>
      </c>
      <c r="E133" s="82">
        <v>1.567</v>
      </c>
      <c r="F133" s="72">
        <f>E133/C133*100</f>
        <v>100.06385696040867</v>
      </c>
    </row>
    <row r="134" spans="1:6" ht="16.5" customHeight="1" hidden="1">
      <c r="A134" s="4" t="s">
        <v>90</v>
      </c>
      <c r="B134" s="8"/>
      <c r="C134" s="8"/>
      <c r="D134" s="8"/>
      <c r="E134" s="8"/>
      <c r="F134" s="9"/>
    </row>
    <row r="135" spans="1:6" ht="16.5" customHeight="1" hidden="1">
      <c r="A135" s="4" t="s">
        <v>91</v>
      </c>
      <c r="B135" s="8"/>
      <c r="C135" s="8"/>
      <c r="D135" s="8"/>
      <c r="E135" s="8"/>
      <c r="F135" s="9"/>
    </row>
    <row r="136" spans="1:6" ht="15" hidden="1">
      <c r="A136" s="4" t="s">
        <v>29</v>
      </c>
      <c r="B136" s="8"/>
      <c r="C136" s="8"/>
      <c r="D136" s="8"/>
      <c r="E136" s="8"/>
      <c r="F136" s="9"/>
    </row>
    <row r="137" spans="1:6" ht="15" hidden="1">
      <c r="A137" s="4" t="s">
        <v>90</v>
      </c>
      <c r="B137" s="8"/>
      <c r="C137" s="8"/>
      <c r="D137" s="8"/>
      <c r="E137" s="8"/>
      <c r="F137" s="9"/>
    </row>
    <row r="138" spans="1:6" ht="18" customHeight="1" hidden="1">
      <c r="A138" s="16" t="s">
        <v>28</v>
      </c>
      <c r="B138" s="8"/>
      <c r="C138" s="8"/>
      <c r="D138" s="8"/>
      <c r="E138" s="8"/>
      <c r="F138" s="9"/>
    </row>
    <row r="139" spans="1:6" ht="45.75" customHeight="1">
      <c r="A139" s="4" t="s">
        <v>30</v>
      </c>
      <c r="B139" s="8">
        <v>73</v>
      </c>
      <c r="C139" s="73">
        <v>67.2</v>
      </c>
      <c r="D139" s="73">
        <f>C139/B139*100</f>
        <v>92.05479452054794</v>
      </c>
      <c r="E139" s="8">
        <v>73.6</v>
      </c>
      <c r="F139" s="72">
        <f>E139/C139*100</f>
        <v>109.52380952380952</v>
      </c>
    </row>
    <row r="140" spans="1:6" ht="30">
      <c r="A140" s="4" t="s">
        <v>31</v>
      </c>
      <c r="B140" s="8"/>
      <c r="C140" s="8"/>
      <c r="D140" s="8"/>
      <c r="E140" s="8"/>
      <c r="F140" s="9"/>
    </row>
    <row r="141" spans="1:6" ht="16.5" customHeight="1">
      <c r="A141" s="4" t="s">
        <v>92</v>
      </c>
      <c r="B141" s="73">
        <v>11.8</v>
      </c>
      <c r="C141" s="73">
        <v>11.6</v>
      </c>
      <c r="D141" s="73">
        <f aca="true" t="shared" si="6" ref="D141:D150">C141/B141*100</f>
        <v>98.3050847457627</v>
      </c>
      <c r="E141" s="73">
        <v>11.5</v>
      </c>
      <c r="F141" s="72">
        <f aca="true" t="shared" si="7" ref="F141:F150">E141/C141*100</f>
        <v>99.13793103448276</v>
      </c>
    </row>
    <row r="142" spans="1:6" ht="19.5" customHeight="1">
      <c r="A142" s="4" t="s">
        <v>93</v>
      </c>
      <c r="B142" s="8">
        <v>15</v>
      </c>
      <c r="C142" s="8">
        <v>15</v>
      </c>
      <c r="D142" s="73">
        <f t="shared" si="6"/>
        <v>100</v>
      </c>
      <c r="E142" s="8">
        <v>15</v>
      </c>
      <c r="F142" s="72">
        <f t="shared" si="7"/>
        <v>100</v>
      </c>
    </row>
    <row r="143" spans="1:6" ht="30" customHeight="1">
      <c r="A143" s="4" t="s">
        <v>94</v>
      </c>
      <c r="B143" s="8">
        <v>84.3</v>
      </c>
      <c r="C143" s="8">
        <v>84.1</v>
      </c>
      <c r="D143" s="73">
        <f t="shared" si="6"/>
        <v>99.76275207591934</v>
      </c>
      <c r="E143" s="81">
        <v>83.9</v>
      </c>
      <c r="F143" s="72">
        <f t="shared" si="7"/>
        <v>99.76218787158146</v>
      </c>
    </row>
    <row r="144" spans="1:6" ht="21.75" customHeight="1">
      <c r="A144" s="4" t="s">
        <v>95</v>
      </c>
      <c r="B144" s="8">
        <v>7.7</v>
      </c>
      <c r="C144" s="8">
        <v>7.6</v>
      </c>
      <c r="D144" s="73">
        <f t="shared" si="6"/>
        <v>98.7012987012987</v>
      </c>
      <c r="E144" s="8">
        <v>7.3</v>
      </c>
      <c r="F144" s="72">
        <f t="shared" si="7"/>
        <v>96.05263157894737</v>
      </c>
    </row>
    <row r="145" spans="1:6" ht="30" customHeight="1">
      <c r="A145" s="4" t="s">
        <v>130</v>
      </c>
      <c r="B145" s="8">
        <v>16.5</v>
      </c>
      <c r="C145" s="8">
        <v>16.4</v>
      </c>
      <c r="D145" s="73">
        <f t="shared" si="6"/>
        <v>99.39393939393939</v>
      </c>
      <c r="E145" s="8">
        <v>16.2</v>
      </c>
      <c r="F145" s="72">
        <f t="shared" si="7"/>
        <v>98.78048780487805</v>
      </c>
    </row>
    <row r="146" spans="1:6" ht="30">
      <c r="A146" s="4" t="s">
        <v>96</v>
      </c>
      <c r="B146" s="83">
        <v>473.3</v>
      </c>
      <c r="C146" s="73">
        <v>471.5</v>
      </c>
      <c r="D146" s="73">
        <f t="shared" si="6"/>
        <v>99.61969152757236</v>
      </c>
      <c r="E146" s="73">
        <v>460.4</v>
      </c>
      <c r="F146" s="72">
        <f t="shared" si="7"/>
        <v>97.6458112407211</v>
      </c>
    </row>
    <row r="147" spans="1:6" ht="28.5" customHeight="1">
      <c r="A147" s="4" t="s">
        <v>97</v>
      </c>
      <c r="B147" s="84">
        <v>488</v>
      </c>
      <c r="C147" s="8">
        <v>488</v>
      </c>
      <c r="D147" s="73">
        <f t="shared" si="6"/>
        <v>100</v>
      </c>
      <c r="E147" s="8">
        <v>488</v>
      </c>
      <c r="F147" s="72">
        <f t="shared" si="7"/>
        <v>100</v>
      </c>
    </row>
    <row r="148" spans="1:6" ht="32.25" customHeight="1">
      <c r="A148" s="4" t="s">
        <v>118</v>
      </c>
      <c r="B148" s="8">
        <v>7.9</v>
      </c>
      <c r="C148" s="8">
        <v>7.7</v>
      </c>
      <c r="D148" s="73">
        <f t="shared" si="6"/>
        <v>97.46835443037975</v>
      </c>
      <c r="E148" s="8">
        <v>7.7</v>
      </c>
      <c r="F148" s="72">
        <f t="shared" si="7"/>
        <v>100</v>
      </c>
    </row>
    <row r="149" spans="1:6" ht="28.5" customHeight="1">
      <c r="A149" s="4" t="s">
        <v>148</v>
      </c>
      <c r="B149" s="79">
        <v>2211.4</v>
      </c>
      <c r="C149" s="74">
        <v>2178</v>
      </c>
      <c r="D149" s="73">
        <f t="shared" si="6"/>
        <v>98.48964456905126</v>
      </c>
      <c r="E149" s="79">
        <v>2148.5</v>
      </c>
      <c r="F149" s="72">
        <f t="shared" si="7"/>
        <v>98.6455463728191</v>
      </c>
    </row>
    <row r="150" spans="1:6" ht="17.25" customHeight="1">
      <c r="A150" s="4" t="s">
        <v>98</v>
      </c>
      <c r="B150" s="8">
        <v>46.1</v>
      </c>
      <c r="C150" s="8">
        <v>46.1</v>
      </c>
      <c r="D150" s="73">
        <f t="shared" si="6"/>
        <v>100</v>
      </c>
      <c r="E150" s="8">
        <v>46.1</v>
      </c>
      <c r="F150" s="72">
        <f t="shared" si="7"/>
        <v>100</v>
      </c>
    </row>
    <row r="151" spans="1:6" ht="17.25" customHeight="1">
      <c r="A151" s="4"/>
      <c r="B151" s="8"/>
      <c r="C151" s="8"/>
      <c r="D151" s="8"/>
      <c r="E151" s="8"/>
      <c r="F151" s="9"/>
    </row>
    <row r="152" spans="1:6" ht="28.5">
      <c r="A152" s="63" t="s">
        <v>32</v>
      </c>
      <c r="B152" s="8">
        <f>B154+B155</f>
        <v>83</v>
      </c>
      <c r="C152" s="8">
        <f>C154+C155</f>
        <v>83</v>
      </c>
      <c r="D152" s="73">
        <f>C152/B152*100</f>
        <v>100</v>
      </c>
      <c r="E152" s="8">
        <f>E154+E155</f>
        <v>83</v>
      </c>
      <c r="F152" s="72">
        <f>E152/C152*100</f>
        <v>100</v>
      </c>
    </row>
    <row r="153" spans="1:6" ht="30">
      <c r="A153" s="16" t="s">
        <v>33</v>
      </c>
      <c r="B153" s="8"/>
      <c r="C153" s="8"/>
      <c r="D153" s="8"/>
      <c r="E153" s="8"/>
      <c r="F153" s="9"/>
    </row>
    <row r="154" spans="1:6" ht="30">
      <c r="A154" s="16" t="s">
        <v>34</v>
      </c>
      <c r="B154" s="8">
        <v>11</v>
      </c>
      <c r="C154" s="8">
        <v>11</v>
      </c>
      <c r="D154" s="73">
        <f>C154/B154*100</f>
        <v>100</v>
      </c>
      <c r="E154" s="8">
        <v>11</v>
      </c>
      <c r="F154" s="72">
        <f>E154/C154*100</f>
        <v>100</v>
      </c>
    </row>
    <row r="155" spans="1:6" ht="30">
      <c r="A155" s="16" t="s">
        <v>35</v>
      </c>
      <c r="B155" s="8">
        <v>72</v>
      </c>
      <c r="C155" s="8">
        <v>72</v>
      </c>
      <c r="D155" s="73">
        <f>C155/B155*100</f>
        <v>100</v>
      </c>
      <c r="E155" s="8">
        <v>72</v>
      </c>
      <c r="F155" s="72">
        <f>E155/C155*100</f>
        <v>100</v>
      </c>
    </row>
    <row r="156" spans="1:6" ht="28.5">
      <c r="A156" s="60" t="s">
        <v>100</v>
      </c>
      <c r="B156" s="8">
        <v>421</v>
      </c>
      <c r="C156" s="8">
        <v>431</v>
      </c>
      <c r="D156" s="73">
        <f>C156/B156*100</f>
        <v>102.37529691211402</v>
      </c>
      <c r="E156" s="8">
        <v>436</v>
      </c>
      <c r="F156" s="72">
        <f>E156/C156*100</f>
        <v>101.16009280742459</v>
      </c>
    </row>
    <row r="157" spans="1:6" ht="15">
      <c r="A157" s="4"/>
      <c r="B157" s="8"/>
      <c r="C157" s="8"/>
      <c r="D157" s="8"/>
      <c r="E157" s="8"/>
      <c r="F157" s="8"/>
    </row>
    <row r="158" spans="1:6" ht="14.25">
      <c r="A158" s="54" t="s">
        <v>101</v>
      </c>
      <c r="B158" s="8"/>
      <c r="C158" s="8"/>
      <c r="D158" s="8"/>
      <c r="E158" s="8"/>
      <c r="F158" s="8"/>
    </row>
    <row r="159" spans="1:6" ht="30">
      <c r="A159" s="50" t="s">
        <v>102</v>
      </c>
      <c r="B159" s="73">
        <v>38.4</v>
      </c>
      <c r="C159" s="73">
        <v>38.6</v>
      </c>
      <c r="D159" s="73">
        <f>C159/B159*100</f>
        <v>100.52083333333334</v>
      </c>
      <c r="E159" s="73">
        <v>38.5</v>
      </c>
      <c r="F159" s="72">
        <f>E159/C159*100</f>
        <v>99.74093264248705</v>
      </c>
    </row>
    <row r="160" spans="1:6" ht="60">
      <c r="A160" s="50" t="s">
        <v>103</v>
      </c>
      <c r="B160" s="8">
        <v>20.9</v>
      </c>
      <c r="C160" s="8">
        <v>20.9</v>
      </c>
      <c r="D160" s="73">
        <f>C160/B160*100</f>
        <v>100</v>
      </c>
      <c r="E160" s="8">
        <v>20.8</v>
      </c>
      <c r="F160" s="72">
        <f>E160/C160*100</f>
        <v>99.52153110047848</v>
      </c>
    </row>
    <row r="161" spans="1:6" ht="60">
      <c r="A161" s="86" t="s">
        <v>179</v>
      </c>
      <c r="B161" s="73">
        <v>441.2</v>
      </c>
      <c r="C161" s="73">
        <v>220.6</v>
      </c>
      <c r="D161" s="73">
        <f>C161/B161*100</f>
        <v>50</v>
      </c>
      <c r="E161" s="73">
        <v>294.1</v>
      </c>
      <c r="F161" s="72">
        <f>E161/C161*100</f>
        <v>133.3182230281052</v>
      </c>
    </row>
    <row r="162" spans="1:6" ht="15">
      <c r="A162" s="55"/>
      <c r="B162" s="8"/>
      <c r="C162" s="8"/>
      <c r="D162" s="8"/>
      <c r="E162" s="8"/>
      <c r="F162" s="8"/>
    </row>
    <row r="163" spans="1:6" ht="15.75" customHeight="1">
      <c r="A163" s="14" t="s">
        <v>36</v>
      </c>
      <c r="B163" s="8"/>
      <c r="C163" s="8"/>
      <c r="D163" s="8"/>
      <c r="E163" s="8"/>
      <c r="F163" s="8"/>
    </row>
    <row r="164" spans="1:6" ht="15">
      <c r="A164" s="4" t="s">
        <v>131</v>
      </c>
      <c r="B164" s="93">
        <v>18.5</v>
      </c>
      <c r="C164" s="8">
        <v>18.5</v>
      </c>
      <c r="D164" s="73">
        <f aca="true" t="shared" si="8" ref="D164:D171">C164/B164*100</f>
        <v>100</v>
      </c>
      <c r="E164" s="8">
        <v>20</v>
      </c>
      <c r="F164" s="72">
        <f aca="true" t="shared" si="9" ref="F164:F171">E164/C164*100</f>
        <v>108.10810810810811</v>
      </c>
    </row>
    <row r="165" spans="1:6" ht="15">
      <c r="A165" s="4" t="s">
        <v>132</v>
      </c>
      <c r="B165" s="93">
        <v>107.8</v>
      </c>
      <c r="C165" s="8">
        <v>112</v>
      </c>
      <c r="D165" s="73">
        <f t="shared" si="8"/>
        <v>103.89610389610391</v>
      </c>
      <c r="E165" s="8">
        <v>115</v>
      </c>
      <c r="F165" s="72">
        <f t="shared" si="9"/>
        <v>102.67857142857142</v>
      </c>
    </row>
    <row r="166" spans="1:6" ht="15">
      <c r="A166" s="4" t="s">
        <v>133</v>
      </c>
      <c r="B166" s="93">
        <v>6.8</v>
      </c>
      <c r="C166" s="8">
        <v>6.8</v>
      </c>
      <c r="D166" s="73">
        <f t="shared" si="8"/>
        <v>100</v>
      </c>
      <c r="E166" s="8">
        <v>6.8</v>
      </c>
      <c r="F166" s="72">
        <f t="shared" si="9"/>
        <v>100</v>
      </c>
    </row>
    <row r="167" spans="1:6" ht="30">
      <c r="A167" s="4" t="s">
        <v>134</v>
      </c>
      <c r="B167" s="93" t="s">
        <v>184</v>
      </c>
      <c r="C167" s="8">
        <v>108.85</v>
      </c>
      <c r="D167" s="73" t="e">
        <f t="shared" si="8"/>
        <v>#VALUE!</v>
      </c>
      <c r="E167" s="8">
        <v>108.85</v>
      </c>
      <c r="F167" s="72">
        <f t="shared" si="9"/>
        <v>100</v>
      </c>
    </row>
    <row r="168" spans="1:6" ht="15">
      <c r="A168" s="16" t="s">
        <v>37</v>
      </c>
      <c r="B168" s="93">
        <v>38</v>
      </c>
      <c r="C168" s="8">
        <v>38</v>
      </c>
      <c r="D168" s="73">
        <f t="shared" si="8"/>
        <v>100</v>
      </c>
      <c r="E168" s="8">
        <v>38</v>
      </c>
      <c r="F168" s="72">
        <f t="shared" si="9"/>
        <v>100</v>
      </c>
    </row>
    <row r="169" spans="1:6" ht="45">
      <c r="A169" s="15" t="s">
        <v>38</v>
      </c>
      <c r="B169" s="93">
        <v>78</v>
      </c>
      <c r="C169" s="8">
        <v>80</v>
      </c>
      <c r="D169" s="73">
        <f t="shared" si="8"/>
        <v>102.56410256410255</v>
      </c>
      <c r="E169" s="8">
        <v>82</v>
      </c>
      <c r="F169" s="72">
        <f t="shared" si="9"/>
        <v>102.49999999999999</v>
      </c>
    </row>
    <row r="170" spans="1:6" ht="30">
      <c r="A170" s="15" t="s">
        <v>39</v>
      </c>
      <c r="B170" s="94">
        <v>635</v>
      </c>
      <c r="C170" s="8">
        <v>610.8</v>
      </c>
      <c r="D170" s="73">
        <f t="shared" si="8"/>
        <v>96.18897637795276</v>
      </c>
      <c r="E170" s="8">
        <v>610.9</v>
      </c>
      <c r="F170" s="72">
        <f t="shared" si="9"/>
        <v>100.01637197118534</v>
      </c>
    </row>
    <row r="171" spans="1:6" ht="30">
      <c r="A171" s="15" t="s">
        <v>40</v>
      </c>
      <c r="B171" s="93">
        <v>130</v>
      </c>
      <c r="C171" s="8">
        <v>149.5</v>
      </c>
      <c r="D171" s="73">
        <f t="shared" si="8"/>
        <v>114.99999999999999</v>
      </c>
      <c r="E171" s="8">
        <v>149.5</v>
      </c>
      <c r="F171" s="72">
        <f t="shared" si="9"/>
        <v>100</v>
      </c>
    </row>
    <row r="172" spans="1:6" ht="15">
      <c r="A172" s="56"/>
      <c r="B172" s="8"/>
      <c r="C172" s="8"/>
      <c r="D172" s="8"/>
      <c r="E172" s="8"/>
      <c r="F172" s="8"/>
    </row>
    <row r="173" spans="1:6" ht="14.25">
      <c r="A173" s="54" t="s">
        <v>104</v>
      </c>
      <c r="B173" s="8"/>
      <c r="C173" s="8"/>
      <c r="D173" s="8"/>
      <c r="E173" s="8"/>
      <c r="F173" s="8"/>
    </row>
    <row r="174" spans="1:6" ht="30">
      <c r="A174" s="50" t="s">
        <v>108</v>
      </c>
      <c r="B174" s="8">
        <v>2.3</v>
      </c>
      <c r="C174" s="8">
        <v>0.1</v>
      </c>
      <c r="D174" s="73">
        <f>C174/B174*100</f>
        <v>4.347826086956522</v>
      </c>
      <c r="E174" s="8">
        <v>2.45</v>
      </c>
      <c r="F174" s="72">
        <f>E174/C174*100</f>
        <v>2450</v>
      </c>
    </row>
    <row r="175" spans="1:6" ht="15">
      <c r="A175" s="50" t="s">
        <v>107</v>
      </c>
      <c r="B175" s="8">
        <v>0</v>
      </c>
      <c r="C175" s="8">
        <v>0.2</v>
      </c>
      <c r="D175" s="73" t="e">
        <f>C175/B175*100</f>
        <v>#DIV/0!</v>
      </c>
      <c r="E175" s="8">
        <v>0.2</v>
      </c>
      <c r="F175" s="72">
        <f>E175/C175*100</f>
        <v>100</v>
      </c>
    </row>
    <row r="176" spans="1:6" ht="15">
      <c r="A176" s="50" t="s">
        <v>105</v>
      </c>
      <c r="B176" s="8">
        <v>85</v>
      </c>
      <c r="C176" s="8">
        <v>92</v>
      </c>
      <c r="D176" s="73">
        <f>C176/B176*100</f>
        <v>108.23529411764706</v>
      </c>
      <c r="E176" s="8">
        <v>104</v>
      </c>
      <c r="F176" s="72">
        <f>E176/C176*100</f>
        <v>113.04347826086956</v>
      </c>
    </row>
    <row r="177" spans="1:6" ht="30">
      <c r="A177" s="50" t="s">
        <v>106</v>
      </c>
      <c r="B177" s="8">
        <v>32</v>
      </c>
      <c r="C177" s="8">
        <v>37</v>
      </c>
      <c r="D177" s="73">
        <f>C177/B177*100</f>
        <v>115.625</v>
      </c>
      <c r="E177" s="8">
        <v>40</v>
      </c>
      <c r="F177" s="72">
        <f>E177/C177*100</f>
        <v>108.10810810810811</v>
      </c>
    </row>
    <row r="178" spans="1:6" ht="15">
      <c r="A178" s="56"/>
      <c r="B178" s="8"/>
      <c r="C178" s="8"/>
      <c r="D178" s="73"/>
      <c r="E178" s="8"/>
      <c r="F178" s="8"/>
    </row>
    <row r="179" spans="1:6" ht="14.25" hidden="1">
      <c r="A179" s="62" t="s">
        <v>41</v>
      </c>
      <c r="B179" s="8"/>
      <c r="C179" s="8"/>
      <c r="D179" s="8"/>
      <c r="E179" s="8"/>
      <c r="F179" s="8"/>
    </row>
    <row r="180" spans="1:10" ht="45" hidden="1">
      <c r="A180" s="4" t="s">
        <v>42</v>
      </c>
      <c r="B180" s="8"/>
      <c r="C180" s="8"/>
      <c r="D180" s="8"/>
      <c r="E180" s="8"/>
      <c r="F180" s="8"/>
      <c r="H180" s="67" t="s">
        <v>141</v>
      </c>
      <c r="I180" s="67"/>
      <c r="J180" s="67"/>
    </row>
    <row r="181" spans="8:10" ht="12.75">
      <c r="H181" s="67"/>
      <c r="I181" s="67"/>
      <c r="J181" s="67"/>
    </row>
    <row r="182" spans="2:10" ht="12.75">
      <c r="B182" s="20"/>
      <c r="H182" s="67"/>
      <c r="I182" s="67"/>
      <c r="J182" s="67"/>
    </row>
    <row r="183" spans="8:10" ht="12.75">
      <c r="H183" s="67" t="s">
        <v>147</v>
      </c>
      <c r="I183" s="67"/>
      <c r="J183" s="67"/>
    </row>
    <row r="184" spans="1:10" ht="15">
      <c r="A184" s="13" t="s">
        <v>186</v>
      </c>
      <c r="B184" s="49"/>
      <c r="C184" s="49"/>
      <c r="D184" s="13"/>
      <c r="F184" s="13" t="s">
        <v>185</v>
      </c>
      <c r="H184" s="67"/>
      <c r="I184" s="67"/>
      <c r="J184" s="67"/>
    </row>
    <row r="185" spans="2:3" ht="12.75">
      <c r="B185" s="101" t="s">
        <v>63</v>
      </c>
      <c r="C185" s="101"/>
    </row>
    <row r="188" spans="1:6" ht="12.75">
      <c r="A188" s="66" t="s">
        <v>65</v>
      </c>
      <c r="B188" s="64"/>
      <c r="C188" s="64"/>
      <c r="D188" s="64"/>
      <c r="E188" s="64"/>
      <c r="F188" s="64"/>
    </row>
    <row r="189" spans="1:6" ht="12.75">
      <c r="A189" s="64"/>
      <c r="B189" s="64"/>
      <c r="C189" s="64"/>
      <c r="D189" s="64"/>
      <c r="E189" s="64"/>
      <c r="F189" s="64"/>
    </row>
    <row r="190" spans="1:6" ht="15">
      <c r="A190" s="65"/>
      <c r="B190" s="64"/>
      <c r="C190" s="64"/>
      <c r="D190" s="64"/>
      <c r="E190" s="64"/>
      <c r="F190" s="64"/>
    </row>
    <row r="191" spans="1:6" ht="12.75">
      <c r="A191" s="64"/>
      <c r="B191" s="64"/>
      <c r="C191" s="64"/>
      <c r="D191" s="64"/>
      <c r="E191" s="64"/>
      <c r="F191" s="64"/>
    </row>
    <row r="192" spans="1:6" ht="12.75">
      <c r="A192" s="64"/>
      <c r="B192" s="64"/>
      <c r="C192" s="64"/>
      <c r="D192" s="64"/>
      <c r="E192" s="64"/>
      <c r="F192" s="64"/>
    </row>
    <row r="193" spans="1:6" ht="12.75">
      <c r="A193" s="64"/>
      <c r="B193" s="64"/>
      <c r="C193" s="64"/>
      <c r="D193" s="64"/>
      <c r="E193" s="64"/>
      <c r="F193" s="64"/>
    </row>
    <row r="194" spans="1:13" ht="43.5" customHeight="1">
      <c r="A194" s="107" t="s">
        <v>113</v>
      </c>
      <c r="B194" s="107"/>
      <c r="C194" s="107"/>
      <c r="D194" s="107"/>
      <c r="E194" s="107"/>
      <c r="F194" s="107"/>
      <c r="G194" s="57"/>
      <c r="H194" s="57"/>
      <c r="I194" s="57"/>
      <c r="J194" s="57"/>
      <c r="K194" s="57"/>
      <c r="L194" s="57"/>
      <c r="M194" s="57"/>
    </row>
    <row r="195" spans="1:6" ht="12.75">
      <c r="A195" s="66"/>
      <c r="B195" s="66"/>
      <c r="C195" s="66"/>
      <c r="D195" s="66"/>
      <c r="E195" s="66"/>
      <c r="F195" s="66"/>
    </row>
    <row r="196" spans="1:6" ht="12.75">
      <c r="A196" s="66" t="s">
        <v>110</v>
      </c>
      <c r="B196" s="66"/>
      <c r="C196" s="66"/>
      <c r="D196" s="66"/>
      <c r="E196" s="66"/>
      <c r="F196" s="66"/>
    </row>
    <row r="197" spans="1:6" ht="12.75">
      <c r="A197" s="66"/>
      <c r="B197" s="66"/>
      <c r="C197" s="66"/>
      <c r="D197" s="66"/>
      <c r="E197" s="66"/>
      <c r="F197" s="66"/>
    </row>
    <row r="198" spans="1:9" ht="38.25" customHeight="1">
      <c r="A198" s="107" t="s">
        <v>152</v>
      </c>
      <c r="B198" s="107"/>
      <c r="C198" s="107"/>
      <c r="D198" s="107"/>
      <c r="E198" s="107"/>
      <c r="F198" s="107"/>
      <c r="G198" s="58"/>
      <c r="H198" s="58"/>
      <c r="I198" s="58"/>
    </row>
    <row r="199" spans="1:6" ht="12.75">
      <c r="A199" s="66"/>
      <c r="B199" s="66"/>
      <c r="C199" s="66"/>
      <c r="D199" s="66"/>
      <c r="E199" s="66"/>
      <c r="F199" s="66"/>
    </row>
    <row r="200" spans="1:6" ht="12.75">
      <c r="A200" s="66" t="s">
        <v>111</v>
      </c>
      <c r="B200" s="66"/>
      <c r="C200" s="66"/>
      <c r="D200" s="66"/>
      <c r="E200" s="66"/>
      <c r="F200" s="66"/>
    </row>
    <row r="201" spans="1:6" ht="12.75">
      <c r="A201" s="66"/>
      <c r="B201" s="66"/>
      <c r="C201" s="66"/>
      <c r="D201" s="66"/>
      <c r="E201" s="66"/>
      <c r="F201" s="66"/>
    </row>
    <row r="202" spans="1:10" ht="31.5" customHeight="1">
      <c r="A202" s="107" t="s">
        <v>112</v>
      </c>
      <c r="B202" s="107"/>
      <c r="C202" s="107"/>
      <c r="D202" s="107"/>
      <c r="E202" s="107"/>
      <c r="F202" s="107"/>
      <c r="G202" s="58"/>
      <c r="H202" s="58"/>
      <c r="I202" s="58"/>
      <c r="J202" s="58"/>
    </row>
  </sheetData>
  <sheetProtection selectLockedCells="1" selectUnlockedCells="1"/>
  <mergeCells count="18">
    <mergeCell ref="A8:G8"/>
    <mergeCell ref="A9:G9"/>
    <mergeCell ref="A194:F194"/>
    <mergeCell ref="A202:F202"/>
    <mergeCell ref="A198:F198"/>
    <mergeCell ref="A7:G7"/>
    <mergeCell ref="B11:B12"/>
    <mergeCell ref="C11:C12"/>
    <mergeCell ref="C2:F2"/>
    <mergeCell ref="C1:E1"/>
    <mergeCell ref="C3:F3"/>
    <mergeCell ref="E11:E12"/>
    <mergeCell ref="B185:C185"/>
    <mergeCell ref="A4:F4"/>
    <mergeCell ref="A5:F5"/>
    <mergeCell ref="A11:A12"/>
    <mergeCell ref="D11:D12"/>
    <mergeCell ref="F11:F12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7"/>
  <sheetViews>
    <sheetView view="pageBreakPreview" zoomScaleSheetLayoutView="100" zoomScalePageLayoutView="0" workbookViewId="0" topLeftCell="A1">
      <selection activeCell="A14" sqref="A14:IV15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108"/>
      <c r="B1" s="108"/>
      <c r="C1" s="108"/>
      <c r="D1" s="108"/>
      <c r="E1" s="108"/>
    </row>
    <row r="2" spans="1:5" ht="12.75">
      <c r="A2" s="108" t="s">
        <v>155</v>
      </c>
      <c r="B2" s="108"/>
      <c r="C2" s="108"/>
      <c r="D2" s="108"/>
      <c r="E2" s="108"/>
    </row>
    <row r="3" spans="1:5" ht="12.75">
      <c r="A3" s="108" t="s">
        <v>183</v>
      </c>
      <c r="B3" s="108"/>
      <c r="C3" s="108"/>
      <c r="D3" s="108"/>
      <c r="E3" s="108"/>
    </row>
    <row r="4" spans="1:5" ht="13.5" thickBot="1">
      <c r="A4" s="23"/>
      <c r="B4" s="23"/>
      <c r="C4" s="23"/>
      <c r="D4" s="23"/>
      <c r="E4" s="23"/>
    </row>
    <row r="5" spans="1:5" ht="12.75" customHeight="1" thickBot="1">
      <c r="A5" s="109" t="s">
        <v>44</v>
      </c>
      <c r="B5" s="110" t="s">
        <v>45</v>
      </c>
      <c r="C5" s="109" t="s">
        <v>159</v>
      </c>
      <c r="D5" s="109" t="s">
        <v>160</v>
      </c>
      <c r="E5" s="109" t="s">
        <v>161</v>
      </c>
    </row>
    <row r="6" spans="1:5" ht="27.75" customHeight="1" thickBot="1">
      <c r="A6" s="109"/>
      <c r="B6" s="110"/>
      <c r="C6" s="109"/>
      <c r="D6" s="109"/>
      <c r="E6" s="109"/>
    </row>
    <row r="7" spans="1:5" ht="25.5">
      <c r="A7" s="24" t="s">
        <v>49</v>
      </c>
      <c r="B7" s="25" t="s">
        <v>50</v>
      </c>
      <c r="C7" s="26">
        <v>15</v>
      </c>
      <c r="D7" s="26">
        <v>15</v>
      </c>
      <c r="E7" s="27">
        <v>15</v>
      </c>
    </row>
    <row r="8" spans="1:5" ht="12.75">
      <c r="A8" s="30" t="s">
        <v>51</v>
      </c>
      <c r="B8" s="28" t="s">
        <v>50</v>
      </c>
      <c r="C8" s="29">
        <v>11</v>
      </c>
      <c r="D8" s="26">
        <v>11</v>
      </c>
      <c r="E8" s="26">
        <v>11</v>
      </c>
    </row>
    <row r="9" spans="1:5" ht="25.5">
      <c r="A9" s="30" t="s">
        <v>157</v>
      </c>
      <c r="B9" s="31" t="s">
        <v>46</v>
      </c>
      <c r="C9" s="95">
        <v>0.0584</v>
      </c>
      <c r="D9" s="95">
        <v>0.0367</v>
      </c>
      <c r="E9" s="96">
        <v>0.0367</v>
      </c>
    </row>
    <row r="10" spans="1:5" ht="25.5">
      <c r="A10" s="30" t="s">
        <v>52</v>
      </c>
      <c r="B10" s="31" t="s">
        <v>46</v>
      </c>
      <c r="C10" s="26">
        <v>-1.034</v>
      </c>
      <c r="D10" s="26">
        <v>-2.36</v>
      </c>
      <c r="E10" s="27">
        <v>-1.993</v>
      </c>
    </row>
    <row r="11" spans="1:5" ht="25.5">
      <c r="A11" s="30" t="s">
        <v>53</v>
      </c>
      <c r="B11" s="31" t="s">
        <v>46</v>
      </c>
      <c r="C11" s="35">
        <v>123.69</v>
      </c>
      <c r="D11" s="35">
        <v>137.33</v>
      </c>
      <c r="E11" s="35">
        <v>134.5</v>
      </c>
    </row>
    <row r="12" spans="1:5" ht="38.25">
      <c r="A12" s="36" t="s">
        <v>54</v>
      </c>
      <c r="B12" s="31" t="s">
        <v>46</v>
      </c>
      <c r="C12" s="34">
        <v>30.65</v>
      </c>
      <c r="D12" s="26">
        <v>37.26</v>
      </c>
      <c r="E12" s="27">
        <v>37.06</v>
      </c>
    </row>
    <row r="13" spans="1:5" ht="25.5">
      <c r="A13" s="30" t="s">
        <v>142</v>
      </c>
      <c r="B13" s="37" t="s">
        <v>47</v>
      </c>
      <c r="C13" s="38">
        <v>15.5</v>
      </c>
      <c r="D13" s="35">
        <v>17.3</v>
      </c>
      <c r="E13" s="38">
        <v>16</v>
      </c>
    </row>
    <row r="14" spans="1:5" ht="26.25" customHeight="1" hidden="1">
      <c r="A14" s="30" t="s">
        <v>143</v>
      </c>
      <c r="B14" s="31" t="s">
        <v>46</v>
      </c>
      <c r="C14" s="38">
        <v>0</v>
      </c>
      <c r="D14" s="35">
        <v>0</v>
      </c>
      <c r="E14" s="38">
        <v>0</v>
      </c>
    </row>
    <row r="15" spans="1:5" ht="25.5" hidden="1">
      <c r="A15" s="30" t="s">
        <v>144</v>
      </c>
      <c r="B15" s="31" t="s">
        <v>47</v>
      </c>
      <c r="C15" s="38">
        <v>0</v>
      </c>
      <c r="D15" s="35">
        <v>0</v>
      </c>
      <c r="E15" s="39">
        <v>0</v>
      </c>
    </row>
    <row r="16" spans="1:5" ht="25.5">
      <c r="A16" s="30" t="s">
        <v>145</v>
      </c>
      <c r="B16" s="31" t="s">
        <v>46</v>
      </c>
      <c r="C16" s="34">
        <v>14.15</v>
      </c>
      <c r="D16" s="32">
        <v>25.1</v>
      </c>
      <c r="E16" s="33">
        <v>1.4</v>
      </c>
    </row>
    <row r="17" spans="1:5" ht="25.5">
      <c r="A17" s="30" t="s">
        <v>55</v>
      </c>
      <c r="B17" s="37" t="s">
        <v>47</v>
      </c>
      <c r="C17" s="38">
        <v>5.57</v>
      </c>
      <c r="D17" s="35">
        <v>23.67</v>
      </c>
      <c r="E17" s="38">
        <v>1.3</v>
      </c>
    </row>
    <row r="18" spans="1:5" ht="25.5" hidden="1">
      <c r="A18" s="30" t="s">
        <v>56</v>
      </c>
      <c r="B18" s="31" t="s">
        <v>46</v>
      </c>
      <c r="C18" s="26">
        <v>0</v>
      </c>
      <c r="D18" s="26">
        <v>0</v>
      </c>
      <c r="E18" s="27">
        <v>0</v>
      </c>
    </row>
    <row r="19" spans="1:5" ht="25.5" hidden="1">
      <c r="A19" s="30" t="s">
        <v>64</v>
      </c>
      <c r="B19" s="37" t="s">
        <v>47</v>
      </c>
      <c r="C19" s="40">
        <v>0</v>
      </c>
      <c r="D19" s="41">
        <v>0</v>
      </c>
      <c r="E19" s="40">
        <v>0</v>
      </c>
    </row>
    <row r="20" spans="1:5" ht="25.5" customHeight="1">
      <c r="A20" s="30" t="s">
        <v>57</v>
      </c>
      <c r="B20" s="31" t="s">
        <v>46</v>
      </c>
      <c r="C20" s="35">
        <v>22.59</v>
      </c>
      <c r="D20" s="32">
        <v>19.21</v>
      </c>
      <c r="E20" s="33">
        <v>20.7</v>
      </c>
    </row>
    <row r="21" spans="1:5" ht="12.75">
      <c r="A21" s="30" t="s">
        <v>58</v>
      </c>
      <c r="B21" s="37" t="s">
        <v>47</v>
      </c>
      <c r="C21" s="38">
        <v>2.72</v>
      </c>
      <c r="D21" s="35">
        <v>9.77</v>
      </c>
      <c r="E21" s="38">
        <v>7.8</v>
      </c>
    </row>
    <row r="22" spans="1:5" ht="25.5">
      <c r="A22" s="30" t="s">
        <v>59</v>
      </c>
      <c r="B22" s="37" t="s">
        <v>48</v>
      </c>
      <c r="C22" s="26">
        <v>0.337</v>
      </c>
      <c r="D22" s="26">
        <v>0.339</v>
      </c>
      <c r="E22" s="27">
        <v>0.339</v>
      </c>
    </row>
    <row r="23" spans="1:5" ht="25.5">
      <c r="A23" s="30" t="s">
        <v>60</v>
      </c>
      <c r="B23" s="37" t="s">
        <v>47</v>
      </c>
      <c r="C23" s="38">
        <v>8.5</v>
      </c>
      <c r="D23" s="35">
        <v>7.7</v>
      </c>
      <c r="E23" s="38">
        <v>7.9</v>
      </c>
    </row>
    <row r="24" spans="1:5" ht="25.5">
      <c r="A24" s="30" t="s">
        <v>61</v>
      </c>
      <c r="B24" s="37" t="s">
        <v>48</v>
      </c>
      <c r="C24" s="26">
        <v>0.012</v>
      </c>
      <c r="D24" s="26">
        <v>0.012</v>
      </c>
      <c r="E24" s="27">
        <v>0.012</v>
      </c>
    </row>
    <row r="25" spans="1:6" ht="38.25">
      <c r="A25" s="30" t="s">
        <v>62</v>
      </c>
      <c r="B25" s="37" t="s">
        <v>47</v>
      </c>
      <c r="C25" s="38">
        <v>3.5</v>
      </c>
      <c r="D25" s="35">
        <v>3.5</v>
      </c>
      <c r="E25" s="38">
        <v>3.5</v>
      </c>
      <c r="F25" s="68" t="s">
        <v>146</v>
      </c>
    </row>
    <row r="27" spans="1:5" ht="12.75">
      <c r="A27" s="42" t="s">
        <v>186</v>
      </c>
      <c r="B27" s="43"/>
      <c r="C27" s="46"/>
      <c r="E27" s="47" t="s">
        <v>185</v>
      </c>
    </row>
    <row r="28" spans="2:3" ht="12.75">
      <c r="B28" s="44" t="s">
        <v>63</v>
      </c>
      <c r="C28" s="45"/>
    </row>
    <row r="32" ht="12.75">
      <c r="A32" s="48" t="s">
        <v>65</v>
      </c>
    </row>
    <row r="33" ht="12.75">
      <c r="A33" s="48"/>
    </row>
    <row r="34" ht="12.75">
      <c r="A34" s="48" t="s">
        <v>66</v>
      </c>
    </row>
    <row r="35" ht="12.75">
      <c r="A35" s="48" t="s">
        <v>156</v>
      </c>
    </row>
    <row r="36" ht="12.75">
      <c r="A36" s="48" t="s">
        <v>67</v>
      </c>
    </row>
    <row r="37" ht="12.75">
      <c r="A37" s="48"/>
    </row>
  </sheetData>
  <sheetProtection selectLockedCells="1" selectUnlockedCells="1"/>
  <mergeCells count="8">
    <mergeCell ref="A1:E1"/>
    <mergeCell ref="A2:E2"/>
    <mergeCell ref="A3:E3"/>
    <mergeCell ref="A5:A6"/>
    <mergeCell ref="B5:B6"/>
    <mergeCell ref="C5:C6"/>
    <mergeCell ref="D5:D6"/>
    <mergeCell ref="E5:E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Пользователь</cp:lastModifiedBy>
  <cp:lastPrinted>2017-11-27T08:55:53Z</cp:lastPrinted>
  <dcterms:created xsi:type="dcterms:W3CDTF">2013-10-28T09:23:38Z</dcterms:created>
  <dcterms:modified xsi:type="dcterms:W3CDTF">2017-11-27T11:11:57Z</dcterms:modified>
  <cp:category/>
  <cp:version/>
  <cp:contentType/>
  <cp:contentStatus/>
</cp:coreProperties>
</file>